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Adhocs\AH4700-4799\AH4761 SSRB - Nick Armitage - Earnings aspects\"/>
    </mc:Choice>
  </mc:AlternateContent>
  <xr:revisionPtr revIDLastSave="0" documentId="8_{91EB26B2-0B8E-476A-84E9-4A13F83A67CB}" xr6:coauthVersionLast="47" xr6:coauthVersionMax="47" xr10:uidLastSave="{00000000-0000-0000-0000-000000000000}"/>
  <bookViews>
    <workbookView xWindow="-120" yWindow="-120" windowWidth="29040" windowHeight="15840" tabRatio="946" xr2:uid="{F0BD864F-7B1B-49D4-956C-31A057F4FDA9}"/>
  </bookViews>
  <sheets>
    <sheet name="Contents" sheetId="4" r:id="rId1"/>
    <sheet name="ALBs - national" sheetId="1" r:id="rId2"/>
    <sheet name="ALBs - region" sheetId="2" r:id="rId3"/>
    <sheet name="ALBs - board level" sheetId="3" r:id="rId4"/>
    <sheet name="ALBs - GEPG - Basic Pay" sheetId="5" r:id="rId5"/>
    <sheet name="ALBs - GEPG - Earnings" sheetId="6" r:id="rId6"/>
    <sheet name="ALBs - GEPG - Sample" sheetId="7" r:id="rId7"/>
    <sheet name="ALBs - GPG - Basic Pay" sheetId="8" r:id="rId8"/>
    <sheet name="ALBs - GPG - Earnings" sheetId="9" r:id="rId9"/>
    <sheet name="ALBs - GPG - Sample" sheetId="10" r:id="rId10"/>
    <sheet name="ALBs - EPG - Basic Pay" sheetId="11" r:id="rId11"/>
    <sheet name="ALBs - EPG - Earnings" sheetId="12" r:id="rId12"/>
    <sheet name="ALBs - EPG - Sample" sheetId="13"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3" l="1"/>
  <c r="D9" i="13"/>
  <c r="D8" i="13"/>
  <c r="D7" i="13"/>
  <c r="D6" i="13"/>
  <c r="D5" i="13"/>
  <c r="D6" i="10"/>
  <c r="D5" i="10"/>
  <c r="E17" i="7"/>
  <c r="E16" i="7"/>
  <c r="E15" i="7"/>
  <c r="E14" i="7"/>
  <c r="E13" i="7"/>
  <c r="E12" i="7"/>
  <c r="E10" i="7"/>
  <c r="E9" i="7"/>
  <c r="E8" i="7"/>
  <c r="E7" i="7"/>
  <c r="E6" i="7"/>
  <c r="E5" i="7"/>
</calcChain>
</file>

<file path=xl/sharedStrings.xml><?xml version="1.0" encoding="utf-8"?>
<sst xmlns="http://schemas.openxmlformats.org/spreadsheetml/2006/main" count="601" uniqueCount="151">
  <si>
    <r>
      <t>NHS Staff Earnings: Mean annual earnings of customer defined Very Senior Managers</t>
    </r>
    <r>
      <rPr>
        <vertAlign val="superscript"/>
        <sz val="9"/>
        <color theme="1"/>
        <rFont val="Arial"/>
        <family val="2"/>
      </rPr>
      <t>1</t>
    </r>
    <r>
      <rPr>
        <sz val="9"/>
        <color theme="1"/>
        <rFont val="Arial"/>
        <family val="2"/>
      </rPr>
      <t>, in customer specified organisations</t>
    </r>
    <r>
      <rPr>
        <vertAlign val="superscript"/>
        <sz val="9"/>
        <color theme="1"/>
        <rFont val="Arial"/>
        <family val="2"/>
      </rPr>
      <t>2</t>
    </r>
    <r>
      <rPr>
        <sz val="9"/>
        <color theme="1"/>
        <rFont val="Arial"/>
        <family val="2"/>
      </rPr>
      <t xml:space="preserve"> in England, July 2022 to June 2023</t>
    </r>
  </si>
  <si>
    <t>12 month period July 2022 to June 2023</t>
  </si>
  <si>
    <t>Measure</t>
  </si>
  <si>
    <t>Value</t>
  </si>
  <si>
    <t>Mean Annual Basic Pay per FTE</t>
  </si>
  <si>
    <t>Mean Monthly Sample Size based on Role Count</t>
  </si>
  <si>
    <t>Mean Annual Earnings per person</t>
  </si>
  <si>
    <t>Mean Annual Basic Pay per person</t>
  </si>
  <si>
    <t>Mean Annual Non-Basic Pay per person</t>
  </si>
  <si>
    <t>Non-Basic Pay components:</t>
  </si>
  <si>
    <t>Additional activity</t>
  </si>
  <si>
    <t>Band supplement</t>
  </si>
  <si>
    <t>Medical awards</t>
  </si>
  <si>
    <t>Geographic allowance</t>
  </si>
  <si>
    <t>Local payments</t>
  </si>
  <si>
    <t>On call payments</t>
  </si>
  <si>
    <t>Overtime</t>
  </si>
  <si>
    <t>RRP</t>
  </si>
  <si>
    <t>Shift working</t>
  </si>
  <si>
    <t>Other payments</t>
  </si>
  <si>
    <t>Mean Monthly Sample Size based on Headcount</t>
  </si>
  <si>
    <t>Source: NHS England, NHS Hospital &amp; Community Health Service (HCHS) workforce statistics.</t>
  </si>
  <si>
    <t>Copyright © 2023, NHS England.</t>
  </si>
  <si>
    <t>Definitions:</t>
  </si>
  <si>
    <t>Mean annual basic pay per FTE is the mean amount of basic pay paid per 1 Full-Time Equivalent post in a 12 month period.</t>
  </si>
  <si>
    <t xml:space="preserve">Mean annual earnings per person is the mean amount paid to an individual in a 12 month period, regardless of the contracted FTE. </t>
  </si>
  <si>
    <t>Mean annual basic pay per person is the mean amount of basic pay paid to an individual in a 12 month period, regardless of the contracted FTE.</t>
  </si>
  <si>
    <t xml:space="preserve">Mean annual Non-basic pay per person is the mean amount, over and above of basic pay, paid to an individual in a 12 month period, regardless of the contracted FTE. </t>
  </si>
  <si>
    <t>Notes:</t>
  </si>
  <si>
    <r>
      <rPr>
        <vertAlign val="superscript"/>
        <sz val="9"/>
        <color theme="1"/>
        <rFont val="Arial"/>
        <family val="2"/>
      </rPr>
      <t>1</t>
    </r>
    <r>
      <rPr>
        <sz val="9"/>
        <color theme="1"/>
        <rFont val="Arial"/>
        <family val="2"/>
      </rPr>
      <t xml:space="preserve"> Very Senior Managers are defined as:</t>
    </r>
  </si>
  <si>
    <t xml:space="preserve">Staff who are not on Agenda for Change, earn over £110,000 per annum and have one of the following Job Roles; </t>
  </si>
  <si>
    <t>Board Level Director, Chief Executive, Clinical Director, Clinical Director - Dental, Clinical Director - Medical, Director of Nursing, Finance Director, Medical Director or Other Executive Director.</t>
  </si>
  <si>
    <t xml:space="preserve">Or </t>
  </si>
  <si>
    <t>Non-medical staff who are not on Agenda for Change, earn over £110,000 per annum and do not have one of the Job Roles listed above.</t>
  </si>
  <si>
    <t>From June 2022, extra Job Roles have been included. These are; Chief Information Officer, Chief Operating Officer, Chief People Officer, Chief Strategy Officer, Chief Sustainability Officer, Deputy Chief Executive, Estates and Facilities Director, Improvement Director.</t>
  </si>
  <si>
    <r>
      <rPr>
        <vertAlign val="superscript"/>
        <sz val="9"/>
        <color theme="1"/>
        <rFont val="Arial"/>
        <family val="2"/>
      </rPr>
      <t>2</t>
    </r>
    <r>
      <rPr>
        <sz val="9"/>
        <color theme="1"/>
        <rFont val="Arial"/>
        <family val="2"/>
      </rPr>
      <t xml:space="preserve"> Table includes the following organisations: Health Education England, Health Research Authority, National Institute for Health and Care Excellence, NHS Blood &amp; Transplant, NHS Business Services Authority, NHS Counter Fraud Authority, NHS Digital, NHS England and NHS Improvement, NHS Resolution and Public Health England.</t>
    </r>
  </si>
  <si>
    <t>Figures in the table are provisional NHS Staff Earnings estimates.</t>
  </si>
  <si>
    <t>As expected with provisional data, some figures may be revised prior to the next publication as issues are uncovered and resolved.</t>
  </si>
  <si>
    <t>Figures rounded to the nearest pound.</t>
  </si>
  <si>
    <t>These figures represent payments made using the Electronic Staff Record (ESR) system to NHS Staff who are employed and directly paid by NHS organisations.</t>
  </si>
  <si>
    <t>Figures based on data from all English NHS organisations who are using ESR (One Foundation Trust does not use ESR).</t>
  </si>
  <si>
    <t>Figures are based on staff with contracted hours more than zero. Bank and locum staff that typically have no contracted hours are not included in these figures.</t>
  </si>
  <si>
    <t>The sample sizes quoted do not represent the true number of contracted staff in each group.</t>
  </si>
  <si>
    <t>The sample sizes quoted are an average of each of the monthly sample sizes used in each staff group.</t>
  </si>
  <si>
    <t>These statistics include "negative" payments - for example instances where a payment field has had money subtracted to correct an overpayment.</t>
  </si>
  <si>
    <t>Data Quality</t>
  </si>
  <si>
    <t xml:space="preserve">NHS England seeks to minimise inaccuracies and the effect of missing and invalid data but responsibility for data accuracy lies with the organisations providing the data. </t>
  </si>
  <si>
    <t xml:space="preserve">Methods are continually being updated to improve data quality.  Where changes impact on figures already published, this is assessed but unless it is significant at national level figures are not changed. </t>
  </si>
  <si>
    <t>Impact at detailed or local level is footnoted in relevant analyses.</t>
  </si>
  <si>
    <r>
      <t>NHS Staff Earnings: Total and mean annual earnings of customer defined Very Senior Managers</t>
    </r>
    <r>
      <rPr>
        <vertAlign val="superscript"/>
        <sz val="9"/>
        <color theme="1"/>
        <rFont val="Arial"/>
        <family val="2"/>
      </rPr>
      <t>1</t>
    </r>
    <r>
      <rPr>
        <sz val="9"/>
        <color theme="1"/>
        <rFont val="Arial"/>
        <family val="2"/>
      </rPr>
      <t>, in customer specified organisations</t>
    </r>
    <r>
      <rPr>
        <vertAlign val="superscript"/>
        <sz val="9"/>
        <color theme="1"/>
        <rFont val="Arial"/>
        <family val="2"/>
      </rPr>
      <t>2</t>
    </r>
    <r>
      <rPr>
        <sz val="9"/>
        <color theme="1"/>
        <rFont val="Arial"/>
        <family val="2"/>
      </rPr>
      <t>, in England, July 2022 to June 2023</t>
    </r>
  </si>
  <si>
    <t>Total Annual Basic Pay per FTE</t>
  </si>
  <si>
    <t>Mean monthly sample size based on role count</t>
  </si>
  <si>
    <t>Total Annual Earnings</t>
  </si>
  <si>
    <t>Mean monthly sample size based on headcount</t>
  </si>
  <si>
    <t>Total Annual Basic Pay</t>
  </si>
  <si>
    <t>Mean Annual Basic Pay</t>
  </si>
  <si>
    <t>Customer specified Arms Length Bodies</t>
  </si>
  <si>
    <t>Mean Annual Non-Basic pay per person</t>
  </si>
  <si>
    <t>Non-Basic pay components</t>
  </si>
  <si>
    <t>Job Role</t>
  </si>
  <si>
    <t>Payments for additional activity</t>
  </si>
  <si>
    <t>Geographic allowances</t>
  </si>
  <si>
    <t>On call</t>
  </si>
  <si>
    <t>Shift work payments</t>
  </si>
  <si>
    <t>Board Level Director</t>
  </si>
  <si>
    <t>Chief Executive</t>
  </si>
  <si>
    <t>Finance Director</t>
  </si>
  <si>
    <t>Medical Director</t>
  </si>
  <si>
    <t>Other Executive Director</t>
  </si>
  <si>
    <t xml:space="preserve">Staff who are not on Agenda for Change and have one of the following Job Roles; </t>
  </si>
  <si>
    <t>Board Level Director, Chief Executive, Director of Nursing, Finance Director, Medical Director or Other Executive Director.</t>
  </si>
  <si>
    <t>For these tables, these Job Roles have been collapsed into the Board Level Director Job Role.</t>
  </si>
  <si>
    <t>Where figures have used small sample sizes suppression techniques have been employed.</t>
  </si>
  <si>
    <t>Tab name</t>
  </si>
  <si>
    <t>Table contents</t>
  </si>
  <si>
    <t>ALBs - national</t>
  </si>
  <si>
    <t>ALBs - region</t>
  </si>
  <si>
    <t>ALBs - board level</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</si>
  <si>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staff group, in customer specified organisations</t>
    </r>
    <r>
      <rPr>
        <vertAlign val="superscript"/>
        <sz val="9"/>
        <color theme="1"/>
        <rFont val="Arial"/>
        <family val="2"/>
      </rPr>
      <t>2</t>
    </r>
    <r>
      <rPr>
        <sz val="9"/>
        <color theme="1"/>
        <rFont val="Arial"/>
        <family val="2"/>
      </rPr>
      <t xml:space="preserve"> in England, June 2023</t>
    </r>
  </si>
  <si>
    <t>Staff group</t>
  </si>
  <si>
    <t>Ethnic group</t>
  </si>
  <si>
    <t>Female</t>
  </si>
  <si>
    <t>Male</t>
  </si>
  <si>
    <t>Consultant</t>
  </si>
  <si>
    <t>White</t>
  </si>
  <si>
    <t>-</t>
  </si>
  <si>
    <t>Other and Local HCHS Doctor Grades</t>
  </si>
  <si>
    <t>Asian/Asian British</t>
  </si>
  <si>
    <t>Unknown</t>
  </si>
  <si>
    <t>Nurses &amp; health visitors</t>
  </si>
  <si>
    <t>Senior managers</t>
  </si>
  <si>
    <t>Black/African/Caribbean/Black British</t>
  </si>
  <si>
    <t>Mixed/Multiple ethnic groups</t>
  </si>
  <si>
    <t>Managers</t>
  </si>
  <si>
    <r>
      <t>NHS Staff Earnings: Mean monthly basic pay per FTE of customer defined Very Senior Managers</t>
    </r>
    <r>
      <rPr>
        <vertAlign val="superscript"/>
        <sz val="9"/>
        <color theme="1"/>
        <rFont val="Arial"/>
        <family val="2"/>
      </rPr>
      <t>1</t>
    </r>
    <r>
      <rPr>
        <sz val="9"/>
        <color theme="1"/>
        <rFont val="Arial"/>
        <family val="2"/>
      </rPr>
      <t>, by gender, ethnic group and grade, in customer specified organisations</t>
    </r>
    <r>
      <rPr>
        <vertAlign val="superscript"/>
        <sz val="9"/>
        <color theme="1"/>
        <rFont val="Arial"/>
        <family val="2"/>
      </rPr>
      <t>2</t>
    </r>
    <r>
      <rPr>
        <sz val="9"/>
        <color theme="1"/>
        <rFont val="Arial"/>
        <family val="2"/>
      </rPr>
      <t xml:space="preserve"> in England, June 2023</t>
    </r>
  </si>
  <si>
    <t>The table below includes non-medical grades only.</t>
  </si>
  <si>
    <t>Grade</t>
  </si>
  <si>
    <t>Very Senior Manager</t>
  </si>
  <si>
    <t>Non AfC Grade</t>
  </si>
  <si>
    <t>Mean monthly basic pay per FTE is the mean amount of basic pay paid per 1 Full-Time Equivalent post in a monthly period.</t>
  </si>
  <si>
    <t>Where a combination of a person's characteristics made them identifiable, figures have been suppressed to ensure data is not disclosive.</t>
  </si>
  <si>
    <t>More information on the calculation of gender ethnicity pay gap data is available at the link below.</t>
  </si>
  <si>
    <t>Gender Ethnicity Pay Gap - Methodology document</t>
  </si>
  <si>
    <r>
      <t>NHS Staff Earnings: Mean monthly earnings of customer defined Very Senior Managers</t>
    </r>
    <r>
      <rPr>
        <vertAlign val="superscript"/>
        <sz val="9"/>
        <color theme="1"/>
        <rFont val="Arial"/>
        <family val="2"/>
      </rPr>
      <t>1</t>
    </r>
    <r>
      <rPr>
        <sz val="9"/>
        <color theme="1"/>
        <rFont val="Arial"/>
        <family val="2"/>
      </rPr>
      <t>, by gender, ethnic group and staff group, in customer specified organisations</t>
    </r>
    <r>
      <rPr>
        <vertAlign val="superscript"/>
        <sz val="9"/>
        <color theme="1"/>
        <rFont val="Arial"/>
        <family val="2"/>
      </rPr>
      <t>2</t>
    </r>
    <r>
      <rPr>
        <sz val="9"/>
        <color theme="1"/>
        <rFont val="Arial"/>
        <family val="2"/>
      </rPr>
      <t xml:space="preserve"> in England, June 2023</t>
    </r>
  </si>
  <si>
    <r>
      <t>NHS Staff Earnings: Mean monthly earnings of customer defined Very Senior Managers</t>
    </r>
    <r>
      <rPr>
        <vertAlign val="superscript"/>
        <sz val="9"/>
        <color theme="1"/>
        <rFont val="Arial"/>
        <family val="2"/>
      </rPr>
      <t>1</t>
    </r>
    <r>
      <rPr>
        <sz val="9"/>
        <color theme="1"/>
        <rFont val="Arial"/>
        <family val="2"/>
      </rPr>
      <t>, by gender, ethnic group and grade, in customer specified organisations</t>
    </r>
    <r>
      <rPr>
        <vertAlign val="superscript"/>
        <sz val="9"/>
        <color theme="1"/>
        <rFont val="Arial"/>
        <family val="2"/>
      </rPr>
      <t>2</t>
    </r>
    <r>
      <rPr>
        <sz val="9"/>
        <color theme="1"/>
        <rFont val="Arial"/>
        <family val="2"/>
      </rPr>
      <t xml:space="preserve"> in England, June 2023</t>
    </r>
  </si>
  <si>
    <t xml:space="preserve">Mean monthly earnings per person is the mean amount paid to an individual in a monthly period, regardless of the contracted FTE. </t>
  </si>
  <si>
    <r>
      <t>NHS Hospital and Community Health Services (HCHS): Count of customer defined Very Senior Managers</t>
    </r>
    <r>
      <rPr>
        <vertAlign val="superscript"/>
        <sz val="9"/>
        <color theme="1"/>
        <rFont val="Arial"/>
        <family val="2"/>
      </rPr>
      <t>1</t>
    </r>
    <r>
      <rPr>
        <sz val="9"/>
        <color theme="1"/>
        <rFont val="Arial"/>
        <family val="2"/>
      </rPr>
      <t xml:space="preserve"> used in Gender Ethnicity Pay Gap analysis, in customer specified organisations</t>
    </r>
    <r>
      <rPr>
        <vertAlign val="superscript"/>
        <sz val="9"/>
        <color theme="1"/>
        <rFont val="Arial"/>
        <family val="2"/>
      </rPr>
      <t>2</t>
    </r>
    <r>
      <rPr>
        <sz val="9"/>
        <color theme="1"/>
        <rFont val="Arial"/>
        <family val="2"/>
      </rPr>
      <t>, June 2023</t>
    </r>
  </si>
  <si>
    <t>The table below gives an indication of how many assignments have been used in this analysis and the representation of each gender and ethnicity in the samples.</t>
  </si>
  <si>
    <t>Gender</t>
  </si>
  <si>
    <t>Count of 
all staff</t>
  </si>
  <si>
    <t>Count of 
full time staff</t>
  </si>
  <si>
    <t>Full time staff 
as a % of all staff</t>
  </si>
  <si>
    <t>Other ethnic group</t>
  </si>
  <si>
    <t>Ethnicity pay gap tools do not use person level data. Assignment level data is used and it is possible for a person to have more than one role.</t>
  </si>
  <si>
    <t>Earnings data included in these tools only uses those staff who are full time.</t>
  </si>
  <si>
    <t>Using only full time roles in earnings data may cause bias if part time staff are paid or graded differently to full time staff, particularly if some people are more likely to work part time.</t>
  </si>
  <si>
    <t>Basic pay cannot be grossed up to person level because people hold multiple roles.</t>
  </si>
  <si>
    <t>ALBs - GEPG - Basic Pay</t>
  </si>
  <si>
    <t>ALBs - GEPG - Earnings</t>
  </si>
  <si>
    <t>ALBs - GEPG - Sample</t>
  </si>
  <si>
    <t>ALBs - GPG - Basic Pay</t>
  </si>
  <si>
    <t>ALBs - GPG - Earnings</t>
  </si>
  <si>
    <t>ALBs - GPG - Sample</t>
  </si>
  <si>
    <t>ALBs - EPG - Basic Pay</t>
  </si>
  <si>
    <t>ALBs - EPG - Earnings</t>
  </si>
  <si>
    <t>ALBs - EPG - Sample</t>
  </si>
  <si>
    <r>
      <t>NHS Staff Earnings: Mean monthly basic pay per FTE of customer defined Very Senior Managers</t>
    </r>
    <r>
      <rPr>
        <vertAlign val="superscript"/>
        <sz val="9"/>
        <color theme="1"/>
        <rFont val="Arial"/>
        <family val="2"/>
      </rPr>
      <t>1</t>
    </r>
    <r>
      <rPr>
        <sz val="9"/>
        <color theme="1"/>
        <rFont val="Arial"/>
        <family val="2"/>
      </rPr>
      <t>, by gender and staff group, in customer specified organisations</t>
    </r>
    <r>
      <rPr>
        <vertAlign val="superscript"/>
        <sz val="9"/>
        <color theme="1"/>
        <rFont val="Arial"/>
        <family val="2"/>
      </rPr>
      <t>2</t>
    </r>
    <r>
      <rPr>
        <sz val="9"/>
        <color theme="1"/>
        <rFont val="Arial"/>
        <family val="2"/>
      </rPr>
      <t xml:space="preserve"> in England, June 2023</t>
    </r>
  </si>
  <si>
    <r>
      <t>NHS Staff Earnings: Mean monthly basic pay per FTE of customer defined Very Senior Managers</t>
    </r>
    <r>
      <rPr>
        <vertAlign val="superscript"/>
        <sz val="9"/>
        <color theme="1"/>
        <rFont val="Arial"/>
        <family val="2"/>
      </rPr>
      <t>1</t>
    </r>
    <r>
      <rPr>
        <sz val="9"/>
        <color theme="1"/>
        <rFont val="Arial"/>
        <family val="2"/>
      </rPr>
      <t>, by gender and grade, in customer specified organisations</t>
    </r>
    <r>
      <rPr>
        <vertAlign val="superscript"/>
        <sz val="9"/>
        <color theme="1"/>
        <rFont val="Arial"/>
        <family val="2"/>
      </rPr>
      <t>2</t>
    </r>
    <r>
      <rPr>
        <sz val="9"/>
        <color theme="1"/>
        <rFont val="Arial"/>
        <family val="2"/>
      </rPr>
      <t xml:space="preserve"> in England, June 2023</t>
    </r>
  </si>
  <si>
    <t>This table uses the same methodology as the Gender Ethnicity Pay Gap. Information on the calculation of this is available at the link below.</t>
  </si>
  <si>
    <r>
      <t>NHS Staff Earnings: Mean monthly earnings of customer defined Very Senior Managers</t>
    </r>
    <r>
      <rPr>
        <vertAlign val="superscript"/>
        <sz val="9"/>
        <color theme="1"/>
        <rFont val="Arial"/>
        <family val="2"/>
      </rPr>
      <t>1</t>
    </r>
    <r>
      <rPr>
        <sz val="9"/>
        <color theme="1"/>
        <rFont val="Arial"/>
        <family val="2"/>
      </rPr>
      <t>, by gender and staff group, in customer specified organisations</t>
    </r>
    <r>
      <rPr>
        <vertAlign val="superscript"/>
        <sz val="9"/>
        <color theme="1"/>
        <rFont val="Arial"/>
        <family val="2"/>
      </rPr>
      <t>2</t>
    </r>
    <r>
      <rPr>
        <sz val="9"/>
        <color theme="1"/>
        <rFont val="Arial"/>
        <family val="2"/>
      </rPr>
      <t xml:space="preserve"> in England, June 2023</t>
    </r>
  </si>
  <si>
    <r>
      <t>NHS Staff Earnings: Mean monthly earnings of customer defined Very Senior Managers</t>
    </r>
    <r>
      <rPr>
        <vertAlign val="superscript"/>
        <sz val="9"/>
        <color theme="1"/>
        <rFont val="Arial"/>
        <family val="2"/>
      </rPr>
      <t>1</t>
    </r>
    <r>
      <rPr>
        <sz val="9"/>
        <color theme="1"/>
        <rFont val="Arial"/>
        <family val="2"/>
      </rPr>
      <t>, by gender and grade, in customer specified organisations</t>
    </r>
    <r>
      <rPr>
        <vertAlign val="superscript"/>
        <sz val="9"/>
        <color theme="1"/>
        <rFont val="Arial"/>
        <family val="2"/>
      </rPr>
      <t>2</t>
    </r>
    <r>
      <rPr>
        <sz val="9"/>
        <color theme="1"/>
        <rFont val="Arial"/>
        <family val="2"/>
      </rPr>
      <t xml:space="preserve"> in England, June 2023</t>
    </r>
  </si>
  <si>
    <t>Count of all staff</t>
  </si>
  <si>
    <t>Count of full time staff</t>
  </si>
  <si>
    <t>Full time staff as a % of all staff</t>
  </si>
  <si>
    <r>
      <t>NHS Staff Earnings: Mean monthly basic pay per FTE of customer defined Very Senior Managers</t>
    </r>
    <r>
      <rPr>
        <vertAlign val="superscript"/>
        <sz val="9"/>
        <color theme="1"/>
        <rFont val="Arial"/>
        <family val="2"/>
      </rPr>
      <t>1</t>
    </r>
    <r>
      <rPr>
        <sz val="9"/>
        <color theme="1"/>
        <rFont val="Arial"/>
        <family val="2"/>
      </rPr>
      <t>, by ethnicity and staff group, in customer specified organisations</t>
    </r>
    <r>
      <rPr>
        <vertAlign val="superscript"/>
        <sz val="9"/>
        <color theme="1"/>
        <rFont val="Arial"/>
        <family val="2"/>
      </rPr>
      <t>2</t>
    </r>
    <r>
      <rPr>
        <sz val="9"/>
        <color theme="1"/>
        <rFont val="Arial"/>
        <family val="2"/>
      </rPr>
      <t xml:space="preserve"> in England, June 2023</t>
    </r>
  </si>
  <si>
    <t>Scientific, therapeutic &amp; technical staff</t>
  </si>
  <si>
    <r>
      <t>NHS Staff Earnings: Mean monthly basic pay per FTE of customer defined Very Senior Managers</t>
    </r>
    <r>
      <rPr>
        <vertAlign val="superscript"/>
        <sz val="9"/>
        <color theme="1"/>
        <rFont val="Arial"/>
        <family val="2"/>
      </rPr>
      <t>1</t>
    </r>
    <r>
      <rPr>
        <sz val="9"/>
        <color theme="1"/>
        <rFont val="Arial"/>
        <family val="2"/>
      </rPr>
      <t>, by ethnicity and grade, in customer specified organisations</t>
    </r>
    <r>
      <rPr>
        <vertAlign val="superscript"/>
        <sz val="9"/>
        <color theme="1"/>
        <rFont val="Arial"/>
        <family val="2"/>
      </rPr>
      <t>2</t>
    </r>
    <r>
      <rPr>
        <sz val="9"/>
        <color theme="1"/>
        <rFont val="Arial"/>
        <family val="2"/>
      </rPr>
      <t xml:space="preserve"> in England, June 2023</t>
    </r>
  </si>
  <si>
    <r>
      <t>NHS Staff Earnings: Mean monthly earnings of customer defined Very Senior Managers</t>
    </r>
    <r>
      <rPr>
        <vertAlign val="superscript"/>
        <sz val="9"/>
        <color theme="1"/>
        <rFont val="Arial"/>
        <family val="2"/>
      </rPr>
      <t>1</t>
    </r>
    <r>
      <rPr>
        <sz val="9"/>
        <color theme="1"/>
        <rFont val="Arial"/>
        <family val="2"/>
      </rPr>
      <t>, by ethnicity and staff group, in customer specified organisations</t>
    </r>
    <r>
      <rPr>
        <vertAlign val="superscript"/>
        <sz val="9"/>
        <color theme="1"/>
        <rFont val="Arial"/>
        <family val="2"/>
      </rPr>
      <t>2</t>
    </r>
    <r>
      <rPr>
        <sz val="9"/>
        <color theme="1"/>
        <rFont val="Arial"/>
        <family val="2"/>
      </rPr>
      <t xml:space="preserve"> in England, June 2023</t>
    </r>
  </si>
  <si>
    <r>
      <t>NHS Staff Earnings: Mean monthly earnings of customer defined Very Senior Managers</t>
    </r>
    <r>
      <rPr>
        <vertAlign val="superscript"/>
        <sz val="9"/>
        <color theme="1"/>
        <rFont val="Arial"/>
        <family val="2"/>
      </rPr>
      <t>1</t>
    </r>
    <r>
      <rPr>
        <sz val="9"/>
        <color theme="1"/>
        <rFont val="Arial"/>
        <family val="2"/>
      </rPr>
      <t>, by ethnicity and grade, in customer specified organisations</t>
    </r>
    <r>
      <rPr>
        <vertAlign val="superscript"/>
        <sz val="9"/>
        <color theme="1"/>
        <rFont val="Arial"/>
        <family val="2"/>
      </rPr>
      <t>2</t>
    </r>
    <r>
      <rPr>
        <sz val="9"/>
        <color theme="1"/>
        <rFont val="Arial"/>
        <family val="2"/>
      </rPr>
      <t xml:space="preserve"> in England, June 2023</t>
    </r>
  </si>
  <si>
    <t>Mean annual earnings of customer defined Very Senior Managers, in Arms Length Bodies in England, July 2022 to June 2023</t>
  </si>
  <si>
    <t>Total and mean annual earnings of customer defined Very Senior Managers, by NHS England region, in Arms Length Bodies in England, July 2022 to June 2023</t>
  </si>
  <si>
    <t>Mean annual earnings of customer defined Very Senior Managers (Board level), in Arms Length Bodies in England, July 2022 to June 2023</t>
  </si>
  <si>
    <t>Gender Ethnicity Pay Gap - Mean monthly basic pay per FTE of customer defined Very Senior Managers, by gender, ethnic group, staff group and grade, in Arms Length Bodies in England, June 2023</t>
  </si>
  <si>
    <t>Gender Ethnicity Pay Gap - Mean monthly earnings of customer defined Very Senior Managers, by gender, ethnic group, staff group and grade, in Arms Length Bodies in England, June 2023</t>
  </si>
  <si>
    <t>Gender Ethnicity Pay Gap - Count of customer defined Very Senior Managers used in Gender Ethnicity Pay Gap analysis, in Arms Length Bodies in England, June 2023</t>
  </si>
  <si>
    <t>Gender Pay Gap - Mean monthly basic pay per FTE of customer defined Very Senior Managers, by gender, staff group and grade, in Arms Length Bodies in England, June 2023</t>
  </si>
  <si>
    <t>Gender Pay Gap - Mean monthly earnings of customer defined Very Senior Managers, by gender, staff group and grade, in Arms Length Bodies in England, June 2023</t>
  </si>
  <si>
    <t>Gender Pay Gap - Count of customer defined Very Senior Managers used in Gender Pay Gap analysis, in Arms Length Bodies in England, June 2023</t>
  </si>
  <si>
    <t>Ethnicity Pay Gap - Mean monthly basic pay per FTE of customer defined Very Senior Managers, by ethnic group, staff group and grade, in Arms Length Bodies in England, June 2023</t>
  </si>
  <si>
    <t>Ethnicity Pay Gap - Mean monthly earnings of customer defined Very Senior Managers, by ethnic group, staff group and grade, in Arms Length Bodies in England, June 2023</t>
  </si>
  <si>
    <t>Ethnicity Pay Gap - Count of customer defined Very Senior Managers used in Ethnicity Pay Gap analysis, in Arms Length Bodies in England, June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</si>
</sst>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00_-;&quot;-&quot;"/>
  </numFmts>
  <fonts count="7" x14ac:knownFonts="1">
    <font>
      <sz val="12"/>
      <color theme="1"/>
      <name val="Arial"/>
      <family val="2"/>
    </font>
    <font>
      <sz val="12"/>
      <color theme="1"/>
      <name val="Arial"/>
      <family val="2"/>
    </font>
    <font>
      <sz val="9"/>
      <color theme="1"/>
      <name val="Arial"/>
      <family val="2"/>
    </font>
    <font>
      <vertAlign val="superscript"/>
      <sz val="9"/>
      <color theme="1"/>
      <name val="Arial"/>
      <family val="2"/>
    </font>
    <font>
      <u/>
      <sz val="12"/>
      <color theme="10"/>
      <name val="Arial"/>
      <family val="2"/>
    </font>
    <font>
      <u/>
      <sz val="9"/>
      <color theme="10"/>
      <name val="Arial"/>
      <family val="2"/>
    </font>
    <font>
      <b/>
      <sz val="9"/>
      <color theme="1"/>
      <name val="Arial"/>
      <family val="2"/>
    </font>
  </fonts>
  <fills count="2">
    <fill>
      <patternFill patternType="none"/>
    </fill>
    <fill>
      <patternFill patternType="gray125"/>
    </fill>
  </fills>
  <borders count="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s>
  <cellStyleXfs count="4">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cellStyleXfs>
  <cellXfs count="28">
    <xf numFmtId="0" fontId="0" fillId="0" borderId="0" xfId="0"/>
    <xf numFmtId="0" fontId="2" fillId="0" borderId="0" xfId="0" applyFont="1"/>
    <xf numFmtId="0" fontId="2" fillId="0" borderId="1" xfId="0" applyFont="1" applyBorder="1"/>
    <xf numFmtId="0" fontId="2" fillId="0" borderId="1" xfId="0" applyFont="1" applyBorder="1" applyAlignment="1">
      <alignment horizontal="right"/>
    </xf>
    <xf numFmtId="164" fontId="2" fillId="0" borderId="0" xfId="0" applyNumberFormat="1" applyFont="1"/>
    <xf numFmtId="165" fontId="2" fillId="0" borderId="0" xfId="0" applyNumberFormat="1" applyFont="1"/>
    <xf numFmtId="165" fontId="2" fillId="0" borderId="1" xfId="0" applyNumberFormat="1" applyFont="1" applyBorder="1"/>
    <xf numFmtId="0" fontId="2" fillId="0" borderId="1" xfId="0" applyFont="1" applyBorder="1" applyAlignment="1">
      <alignment horizontal="right" wrapText="1"/>
    </xf>
    <xf numFmtId="0" fontId="2" fillId="0" borderId="2" xfId="0" applyFont="1" applyBorder="1" applyAlignment="1">
      <alignment horizontal="right" wrapText="1"/>
    </xf>
    <xf numFmtId="164" fontId="2" fillId="0" borderId="1" xfId="0" applyNumberFormat="1" applyFont="1" applyBorder="1"/>
    <xf numFmtId="3" fontId="2" fillId="0" borderId="1" xfId="0" applyNumberFormat="1" applyFont="1" applyBorder="1"/>
    <xf numFmtId="164" fontId="2" fillId="0" borderId="2" xfId="0" applyNumberFormat="1" applyFont="1" applyBorder="1"/>
    <xf numFmtId="0" fontId="2" fillId="0" borderId="0" xfId="0" applyFont="1" applyAlignment="1">
      <alignment horizontal="right" wrapText="1"/>
    </xf>
    <xf numFmtId="0" fontId="2" fillId="0" borderId="1" xfId="0" applyFont="1" applyBorder="1" applyAlignment="1">
      <alignment horizontal="center"/>
    </xf>
    <xf numFmtId="0" fontId="2" fillId="0" borderId="1" xfId="0" applyFont="1" applyBorder="1" applyAlignment="1">
      <alignment horizontal="right" wrapText="1"/>
    </xf>
    <xf numFmtId="3" fontId="2" fillId="0" borderId="0" xfId="0" applyNumberFormat="1" applyFont="1"/>
    <xf numFmtId="164" fontId="2" fillId="0" borderId="0" xfId="0" applyNumberFormat="1" applyFont="1" applyAlignment="1">
      <alignment horizontal="right"/>
    </xf>
    <xf numFmtId="164" fontId="2" fillId="0" borderId="1" xfId="0" applyNumberFormat="1" applyFont="1" applyBorder="1" applyAlignment="1">
      <alignment horizontal="right"/>
    </xf>
    <xf numFmtId="0" fontId="2" fillId="0" borderId="0" xfId="0" applyFont="1" applyAlignment="1">
      <alignment horizontal="left"/>
    </xf>
    <xf numFmtId="0" fontId="5" fillId="0" borderId="0" xfId="2" applyFont="1"/>
    <xf numFmtId="0" fontId="2" fillId="0" borderId="1" xfId="0" applyFont="1" applyBorder="1" applyAlignment="1">
      <alignment horizontal="left"/>
    </xf>
    <xf numFmtId="9" fontId="2" fillId="0" borderId="0" xfId="3" applyFont="1"/>
    <xf numFmtId="0" fontId="6" fillId="0" borderId="0" xfId="0" applyFont="1"/>
    <xf numFmtId="9" fontId="2" fillId="0" borderId="0" xfId="3" applyFont="1" applyBorder="1"/>
    <xf numFmtId="9" fontId="2" fillId="0" borderId="1" xfId="3" applyFont="1" applyBorder="1"/>
    <xf numFmtId="0" fontId="2" fillId="0" borderId="0" xfId="0" applyFont="1" applyAlignment="1">
      <alignment horizontal="right"/>
    </xf>
    <xf numFmtId="9" fontId="2" fillId="0" borderId="3" xfId="3" applyFont="1" applyBorder="1"/>
    <xf numFmtId="0" fontId="5" fillId="0" borderId="0" xfId="1" applyFont="1"/>
  </cellXfs>
  <cellStyles count="4">
    <cellStyle name="Hyperlink" xfId="1" builtinId="8"/>
    <cellStyle name="Hyperlink 2" xfId="2" xr:uid="{4E5034AE-BF23-495A-A091-104E48FC3487}"/>
    <cellStyle name="Normal" xfId="0" builtinId="0"/>
    <cellStyle name="Percent 2" xfId="3" xr:uid="{18283DE7-7A43-4569-ABD2-EE183C3F8C4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files.digital.nhs.uk/11/1A5D5F/Gender%20Ethnicity%20Pay%20Gap%20-%20Methodology.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D94DF-B5A3-4BC2-B8C4-06CF929A5C6F}">
  <dimension ref="A2:B25"/>
  <sheetViews>
    <sheetView tabSelected="1" workbookViewId="0"/>
  </sheetViews>
  <sheetFormatPr defaultRowHeight="12" x14ac:dyDescent="0.2"/>
  <cols>
    <col min="1" max="1" width="16.109375" style="1" bestFit="1" customWidth="1"/>
    <col min="2" max="2" width="117.6640625" style="1" bestFit="1" customWidth="1"/>
    <col min="3" max="16384" width="8.88671875" style="1"/>
  </cols>
  <sheetData>
    <row r="2" spans="1:2" x14ac:dyDescent="0.2">
      <c r="A2" s="1" t="s">
        <v>73</v>
      </c>
      <c r="B2" s="1" t="s">
        <v>74</v>
      </c>
    </row>
    <row r="3" spans="1:2" x14ac:dyDescent="0.2">
      <c r="A3" s="27" t="s">
        <v>75</v>
      </c>
      <c r="B3" s="1" t="s">
        <v>139</v>
      </c>
    </row>
    <row r="5" spans="1:2" x14ac:dyDescent="0.2">
      <c r="A5" s="27" t="s">
        <v>76</v>
      </c>
      <c r="B5" s="1" t="s">
        <v>140</v>
      </c>
    </row>
    <row r="7" spans="1:2" x14ac:dyDescent="0.2">
      <c r="A7" s="27" t="s">
        <v>77</v>
      </c>
      <c r="B7" s="1" t="s">
        <v>141</v>
      </c>
    </row>
    <row r="9" spans="1:2" x14ac:dyDescent="0.2">
      <c r="A9" s="27" t="s">
        <v>117</v>
      </c>
      <c r="B9" s="1" t="s">
        <v>142</v>
      </c>
    </row>
    <row r="11" spans="1:2" x14ac:dyDescent="0.2">
      <c r="A11" s="27" t="s">
        <v>118</v>
      </c>
      <c r="B11" s="1" t="s">
        <v>143</v>
      </c>
    </row>
    <row r="13" spans="1:2" x14ac:dyDescent="0.2">
      <c r="A13" s="27" t="s">
        <v>119</v>
      </c>
      <c r="B13" s="1" t="s">
        <v>144</v>
      </c>
    </row>
    <row r="15" spans="1:2" x14ac:dyDescent="0.2">
      <c r="A15" s="27" t="s">
        <v>120</v>
      </c>
      <c r="B15" s="1" t="s">
        <v>145</v>
      </c>
    </row>
    <row r="17" spans="1:2" x14ac:dyDescent="0.2">
      <c r="A17" s="27" t="s">
        <v>121</v>
      </c>
      <c r="B17" s="1" t="s">
        <v>146</v>
      </c>
    </row>
    <row r="19" spans="1:2" x14ac:dyDescent="0.2">
      <c r="A19" s="27" t="s">
        <v>122</v>
      </c>
      <c r="B19" s="1" t="s">
        <v>147</v>
      </c>
    </row>
    <row r="21" spans="1:2" x14ac:dyDescent="0.2">
      <c r="A21" s="27" t="s">
        <v>123</v>
      </c>
      <c r="B21" s="1" t="s">
        <v>148</v>
      </c>
    </row>
    <row r="23" spans="1:2" x14ac:dyDescent="0.2">
      <c r="A23" s="27" t="s">
        <v>124</v>
      </c>
      <c r="B23" s="1" t="s">
        <v>149</v>
      </c>
    </row>
    <row r="25" spans="1:2" x14ac:dyDescent="0.2">
      <c r="A25" s="27" t="s">
        <v>125</v>
      </c>
      <c r="B25" s="1" t="s">
        <v>150</v>
      </c>
    </row>
  </sheetData>
  <hyperlinks>
    <hyperlink ref="A3" location="'ALBs - national'!A1" display="ALBs - national" xr:uid="{9882CA35-85D9-4563-88B6-B4AC3C09AEBE}"/>
    <hyperlink ref="A5" location="'ALBs - region'!A1" display="ALBs - region" xr:uid="{28403753-82CC-4C84-A8FB-9148A220CC3F}"/>
    <hyperlink ref="A7" location="'ALBs - board level'!A1" display="ALBs - board level" xr:uid="{276A826B-7C33-4FAB-A2F1-BD65A5F7C68D}"/>
    <hyperlink ref="A9" location="'ALBs - GEPG - Basic Pay'!A1" display="ALBs - GEPG - Basic Pay" xr:uid="{BC572E15-0CC5-4F7C-8E5A-C5AF9E2C7CD5}"/>
    <hyperlink ref="A11" location="'ALBs - GEPG - Earnings'!A1" display="ALBs - GEPG - Earnings" xr:uid="{EB35EA23-9EAF-4C3A-B949-CAC534181D08}"/>
    <hyperlink ref="A13" location="'ALBs - GEPG - Sample'!A1" display="ALBs - GEPG - Sample" xr:uid="{0D104584-D31D-4CAC-8434-E5989051478F}"/>
    <hyperlink ref="A15" location="'ALBs - GPG - Basic Pay'!A1" display="ALBs - GPG - Basic Pay" xr:uid="{AE328809-4C7E-496F-8CC1-439EBB2066AB}"/>
    <hyperlink ref="A17" location="'ALBs - GPG - Earnings'!A1" display="ALBs - GPG - Earnings" xr:uid="{D7C609B5-90FA-4BD2-A47B-CEFBB2C67B41}"/>
    <hyperlink ref="A19" location="'ALBs - GPG - Sample'!A1" display="ALBs - GPG - Sample" xr:uid="{B87D3EF1-84A9-4969-A720-10CA09D93981}"/>
    <hyperlink ref="A21" location="'ALBs - EPG - Basic Pay'!A1" display="ALBs - EPG - Basic Pay" xr:uid="{564882C1-A4D3-4D19-BED9-AE79A78D337E}"/>
    <hyperlink ref="A23" location="'ALBs - EPG - Earnings'!A1" display="ALBs - EPG - Earnings" xr:uid="{695C51ED-8EA1-40F8-97BF-7B435D08309E}"/>
    <hyperlink ref="A25" location="'ALBs - EPG - Sample'!A1" display="ALBs - EPG - Sample" xr:uid="{A1EB921E-1C49-479F-8BD2-A7FC6BCB167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4DFF2-0761-482D-B312-C1E793174904}">
  <dimension ref="A1:D27"/>
  <sheetViews>
    <sheetView workbookViewId="0"/>
  </sheetViews>
  <sheetFormatPr defaultRowHeight="12" x14ac:dyDescent="0.2"/>
  <cols>
    <col min="1" max="16384" width="8.88671875" style="1"/>
  </cols>
  <sheetData>
    <row r="1" spans="1:4" ht="13.5" x14ac:dyDescent="0.2">
      <c r="A1" s="1" t="s">
        <v>106</v>
      </c>
    </row>
    <row r="2" spans="1:4" x14ac:dyDescent="0.2">
      <c r="A2" s="1" t="s">
        <v>107</v>
      </c>
    </row>
    <row r="3" spans="1:4" x14ac:dyDescent="0.2">
      <c r="A3" s="2"/>
      <c r="B3" s="2"/>
      <c r="C3" s="2"/>
      <c r="D3" s="2"/>
    </row>
    <row r="4" spans="1:4" ht="36" x14ac:dyDescent="0.2">
      <c r="A4" s="2" t="s">
        <v>108</v>
      </c>
      <c r="B4" s="7" t="s">
        <v>131</v>
      </c>
      <c r="C4" s="7" t="s">
        <v>132</v>
      </c>
      <c r="D4" s="7" t="s">
        <v>133</v>
      </c>
    </row>
    <row r="5" spans="1:4" x14ac:dyDescent="0.2">
      <c r="A5" s="1" t="s">
        <v>81</v>
      </c>
      <c r="B5" s="15">
        <v>239</v>
      </c>
      <c r="C5" s="15">
        <v>177</v>
      </c>
      <c r="D5" s="21">
        <f>C5/B5</f>
        <v>0.7405857740585774</v>
      </c>
    </row>
    <row r="6" spans="1:4" x14ac:dyDescent="0.2">
      <c r="A6" s="2" t="s">
        <v>82</v>
      </c>
      <c r="B6" s="10">
        <v>231</v>
      </c>
      <c r="C6" s="10">
        <v>173</v>
      </c>
      <c r="D6" s="24">
        <f>C6/B6</f>
        <v>0.74891774891774887</v>
      </c>
    </row>
    <row r="8" spans="1:4" x14ac:dyDescent="0.2">
      <c r="A8" s="1" t="s">
        <v>21</v>
      </c>
    </row>
    <row r="9" spans="1:4" x14ac:dyDescent="0.2">
      <c r="A9" s="1" t="s">
        <v>22</v>
      </c>
    </row>
    <row r="11" spans="1:4" x14ac:dyDescent="0.2">
      <c r="A11" s="1" t="s">
        <v>28</v>
      </c>
    </row>
    <row r="12" spans="1:4" ht="13.5" x14ac:dyDescent="0.2">
      <c r="A12" s="1" t="s">
        <v>29</v>
      </c>
    </row>
    <row r="13" spans="1:4" x14ac:dyDescent="0.2">
      <c r="A13" s="1" t="s">
        <v>30</v>
      </c>
    </row>
    <row r="14" spans="1:4" x14ac:dyDescent="0.2">
      <c r="A14" s="1" t="s">
        <v>31</v>
      </c>
    </row>
    <row r="15" spans="1:4" x14ac:dyDescent="0.2">
      <c r="A15" s="18" t="s">
        <v>32</v>
      </c>
    </row>
    <row r="16" spans="1:4" x14ac:dyDescent="0.2">
      <c r="A16" s="1" t="s">
        <v>33</v>
      </c>
    </row>
    <row r="18" spans="1:1" ht="13.5" x14ac:dyDescent="0.2">
      <c r="A18" s="1" t="s">
        <v>35</v>
      </c>
    </row>
    <row r="19" spans="1:1" x14ac:dyDescent="0.2">
      <c r="A19" s="1" t="s">
        <v>113</v>
      </c>
    </row>
    <row r="20" spans="1:1" x14ac:dyDescent="0.2">
      <c r="A20" s="1" t="s">
        <v>114</v>
      </c>
    </row>
    <row r="21" spans="1:1" x14ac:dyDescent="0.2">
      <c r="A21" s="1" t="s">
        <v>115</v>
      </c>
    </row>
    <row r="22" spans="1:1" x14ac:dyDescent="0.2">
      <c r="A22" s="1" t="s">
        <v>116</v>
      </c>
    </row>
    <row r="24" spans="1:1" x14ac:dyDescent="0.2">
      <c r="A24" s="1" t="s">
        <v>45</v>
      </c>
    </row>
    <row r="25" spans="1:1" x14ac:dyDescent="0.2">
      <c r="A25" s="1" t="s">
        <v>46</v>
      </c>
    </row>
    <row r="26" spans="1:1" x14ac:dyDescent="0.2">
      <c r="A26" s="1" t="s">
        <v>47</v>
      </c>
    </row>
    <row r="27" spans="1:1" x14ac:dyDescent="0.2">
      <c r="A27" s="1" t="s">
        <v>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E03F2-D377-45A8-A793-23A3EE63DB53}">
  <dimension ref="A1:F47"/>
  <sheetViews>
    <sheetView workbookViewId="0"/>
  </sheetViews>
  <sheetFormatPr defaultRowHeight="12" x14ac:dyDescent="0.2"/>
  <cols>
    <col min="1" max="1" width="24.21875" style="1" bestFit="1" customWidth="1"/>
    <col min="2" max="16384" width="8.88671875" style="1"/>
  </cols>
  <sheetData>
    <row r="1" spans="1:6" ht="13.5" x14ac:dyDescent="0.2">
      <c r="A1" s="1" t="s">
        <v>134</v>
      </c>
    </row>
    <row r="2" spans="1:6" x14ac:dyDescent="0.2">
      <c r="A2" s="2"/>
      <c r="B2" s="2"/>
      <c r="C2" s="2"/>
      <c r="D2" s="2"/>
      <c r="E2" s="2"/>
      <c r="F2" s="2"/>
    </row>
    <row r="3" spans="1:6" ht="36" x14ac:dyDescent="0.2">
      <c r="A3" s="2" t="s">
        <v>79</v>
      </c>
      <c r="B3" s="7" t="s">
        <v>87</v>
      </c>
      <c r="C3" s="7" t="s">
        <v>91</v>
      </c>
      <c r="D3" s="7" t="s">
        <v>92</v>
      </c>
      <c r="E3" s="7" t="s">
        <v>84</v>
      </c>
      <c r="F3" s="7" t="s">
        <v>88</v>
      </c>
    </row>
    <row r="4" spans="1:6" x14ac:dyDescent="0.2">
      <c r="A4" s="1" t="s">
        <v>83</v>
      </c>
      <c r="B4" s="16" t="s">
        <v>85</v>
      </c>
      <c r="C4" s="16" t="s">
        <v>85</v>
      </c>
      <c r="D4" s="16" t="s">
        <v>85</v>
      </c>
      <c r="E4" s="16">
        <v>9928</v>
      </c>
      <c r="F4" s="16" t="s">
        <v>85</v>
      </c>
    </row>
    <row r="5" spans="1:6" x14ac:dyDescent="0.2">
      <c r="A5" s="1" t="s">
        <v>86</v>
      </c>
      <c r="B5" s="16">
        <v>10959.307692307691</v>
      </c>
      <c r="C5" s="16" t="s">
        <v>85</v>
      </c>
      <c r="D5" s="16" t="s">
        <v>85</v>
      </c>
      <c r="E5" s="16">
        <v>11201.771428571428</v>
      </c>
      <c r="F5" s="16">
        <v>10793.75</v>
      </c>
    </row>
    <row r="6" spans="1:6" x14ac:dyDescent="0.2">
      <c r="A6" s="1" t="s">
        <v>89</v>
      </c>
      <c r="B6" s="16" t="s">
        <v>85</v>
      </c>
      <c r="C6" s="16" t="s">
        <v>85</v>
      </c>
      <c r="D6" s="16" t="s">
        <v>85</v>
      </c>
      <c r="E6" s="16">
        <v>11469.166666666666</v>
      </c>
      <c r="F6" s="16" t="s">
        <v>85</v>
      </c>
    </row>
    <row r="7" spans="1:6" x14ac:dyDescent="0.2">
      <c r="A7" s="1" t="s">
        <v>135</v>
      </c>
      <c r="B7" s="16" t="s">
        <v>85</v>
      </c>
      <c r="C7" s="16" t="s">
        <v>85</v>
      </c>
      <c r="D7" s="16" t="s">
        <v>85</v>
      </c>
      <c r="E7" s="16">
        <v>11687</v>
      </c>
      <c r="F7" s="16" t="s">
        <v>85</v>
      </c>
    </row>
    <row r="8" spans="1:6" x14ac:dyDescent="0.2">
      <c r="A8" s="1" t="s">
        <v>90</v>
      </c>
      <c r="B8" s="16">
        <v>12242.363636363636</v>
      </c>
      <c r="C8" s="16">
        <v>10979.142857142857</v>
      </c>
      <c r="D8" s="16">
        <v>10497.166666666666</v>
      </c>
      <c r="E8" s="16">
        <v>10933.23076923077</v>
      </c>
      <c r="F8" s="16">
        <v>11858.878787878788</v>
      </c>
    </row>
    <row r="9" spans="1:6" x14ac:dyDescent="0.2">
      <c r="A9" s="2" t="s">
        <v>93</v>
      </c>
      <c r="B9" s="17">
        <v>10839.5</v>
      </c>
      <c r="C9" s="17" t="s">
        <v>85</v>
      </c>
      <c r="D9" s="17" t="s">
        <v>85</v>
      </c>
      <c r="E9" s="17">
        <v>10438.295454545454</v>
      </c>
      <c r="F9" s="17">
        <v>10194</v>
      </c>
    </row>
    <row r="10" spans="1:6" x14ac:dyDescent="0.2">
      <c r="B10" s="25"/>
      <c r="C10" s="25"/>
      <c r="D10" s="25"/>
      <c r="E10" s="25"/>
      <c r="F10" s="25"/>
    </row>
    <row r="11" spans="1:6" x14ac:dyDescent="0.2">
      <c r="B11" s="25"/>
      <c r="C11" s="25"/>
      <c r="D11" s="25"/>
      <c r="E11" s="25"/>
      <c r="F11" s="25"/>
    </row>
    <row r="12" spans="1:6" ht="13.5" x14ac:dyDescent="0.2">
      <c r="A12" s="1" t="s">
        <v>136</v>
      </c>
      <c r="B12" s="25"/>
      <c r="C12" s="25"/>
      <c r="D12" s="25"/>
      <c r="E12" s="25"/>
      <c r="F12" s="25"/>
    </row>
    <row r="13" spans="1:6" x14ac:dyDescent="0.2">
      <c r="A13" s="1" t="s">
        <v>95</v>
      </c>
      <c r="B13" s="25"/>
      <c r="C13" s="25"/>
      <c r="D13" s="25"/>
      <c r="E13" s="25"/>
      <c r="F13" s="25"/>
    </row>
    <row r="14" spans="1:6" x14ac:dyDescent="0.2">
      <c r="A14" s="2"/>
      <c r="B14" s="3"/>
      <c r="C14" s="3"/>
      <c r="D14" s="3"/>
      <c r="E14" s="3"/>
      <c r="F14" s="3"/>
    </row>
    <row r="15" spans="1:6" ht="36" x14ac:dyDescent="0.2">
      <c r="A15" s="2" t="s">
        <v>96</v>
      </c>
      <c r="B15" s="7" t="s">
        <v>87</v>
      </c>
      <c r="C15" s="7" t="s">
        <v>91</v>
      </c>
      <c r="D15" s="7" t="s">
        <v>92</v>
      </c>
      <c r="E15" s="7" t="s">
        <v>84</v>
      </c>
      <c r="F15" s="7" t="s">
        <v>88</v>
      </c>
    </row>
    <row r="16" spans="1:6" x14ac:dyDescent="0.2">
      <c r="A16" s="1" t="s">
        <v>97</v>
      </c>
      <c r="B16" s="16">
        <v>12242.363636363636</v>
      </c>
      <c r="C16" s="16">
        <v>10979.142857142857</v>
      </c>
      <c r="D16" s="16">
        <v>10497.166666666666</v>
      </c>
      <c r="E16" s="16">
        <v>10955.164179104477</v>
      </c>
      <c r="F16" s="16">
        <v>11858.878787878788</v>
      </c>
    </row>
    <row r="17" spans="1:6" x14ac:dyDescent="0.2">
      <c r="A17" s="2" t="s">
        <v>98</v>
      </c>
      <c r="B17" s="17">
        <v>10930.8</v>
      </c>
      <c r="C17" s="17" t="s">
        <v>85</v>
      </c>
      <c r="D17" s="17" t="s">
        <v>85</v>
      </c>
      <c r="E17" s="17">
        <v>10588.716666666667</v>
      </c>
      <c r="F17" s="17">
        <v>10131</v>
      </c>
    </row>
    <row r="19" spans="1:6" x14ac:dyDescent="0.2">
      <c r="A19" s="1" t="s">
        <v>21</v>
      </c>
    </row>
    <row r="20" spans="1:6" x14ac:dyDescent="0.2">
      <c r="A20" s="1" t="s">
        <v>22</v>
      </c>
    </row>
    <row r="22" spans="1:6" x14ac:dyDescent="0.2">
      <c r="A22" s="1" t="s">
        <v>99</v>
      </c>
    </row>
    <row r="24" spans="1:6" x14ac:dyDescent="0.2">
      <c r="A24" s="1" t="s">
        <v>28</v>
      </c>
    </row>
    <row r="25" spans="1:6" ht="13.5" x14ac:dyDescent="0.2">
      <c r="A25" s="1" t="s">
        <v>29</v>
      </c>
    </row>
    <row r="26" spans="1:6" x14ac:dyDescent="0.2">
      <c r="A26" s="1" t="s">
        <v>30</v>
      </c>
    </row>
    <row r="27" spans="1:6" x14ac:dyDescent="0.2">
      <c r="A27" s="1" t="s">
        <v>31</v>
      </c>
    </row>
    <row r="28" spans="1:6" x14ac:dyDescent="0.2">
      <c r="A28" s="18" t="s">
        <v>32</v>
      </c>
    </row>
    <row r="29" spans="1:6" x14ac:dyDescent="0.2">
      <c r="A29" s="1" t="s">
        <v>33</v>
      </c>
    </row>
    <row r="31" spans="1:6" ht="13.5" x14ac:dyDescent="0.2">
      <c r="A31" s="1" t="s">
        <v>35</v>
      </c>
    </row>
    <row r="32" spans="1:6" x14ac:dyDescent="0.2">
      <c r="A32" s="1" t="s">
        <v>100</v>
      </c>
    </row>
    <row r="34" spans="1:1" x14ac:dyDescent="0.2">
      <c r="A34" s="1" t="s">
        <v>128</v>
      </c>
    </row>
    <row r="35" spans="1:1" x14ac:dyDescent="0.2">
      <c r="A35" s="19" t="s">
        <v>102</v>
      </c>
    </row>
    <row r="37" spans="1:1" x14ac:dyDescent="0.2">
      <c r="A37" s="1" t="s">
        <v>36</v>
      </c>
    </row>
    <row r="38" spans="1:1" x14ac:dyDescent="0.2">
      <c r="A38" s="1" t="s">
        <v>37</v>
      </c>
    </row>
    <row r="39" spans="1:1" x14ac:dyDescent="0.2">
      <c r="A39" s="1" t="s">
        <v>38</v>
      </c>
    </row>
    <row r="40" spans="1:1" x14ac:dyDescent="0.2">
      <c r="A40" s="1" t="s">
        <v>39</v>
      </c>
    </row>
    <row r="41" spans="1:1" x14ac:dyDescent="0.2">
      <c r="A41" s="1" t="s">
        <v>41</v>
      </c>
    </row>
    <row r="42" spans="1:1" x14ac:dyDescent="0.2">
      <c r="A42" s="1" t="s">
        <v>44</v>
      </c>
    </row>
    <row r="44" spans="1:1" x14ac:dyDescent="0.2">
      <c r="A44" s="1" t="s">
        <v>45</v>
      </c>
    </row>
    <row r="45" spans="1:1" x14ac:dyDescent="0.2">
      <c r="A45" s="1" t="s">
        <v>46</v>
      </c>
    </row>
    <row r="46" spans="1:1" x14ac:dyDescent="0.2">
      <c r="A46" s="1" t="s">
        <v>47</v>
      </c>
    </row>
    <row r="47" spans="1:1" x14ac:dyDescent="0.2">
      <c r="A47" s="1" t="s">
        <v>48</v>
      </c>
    </row>
  </sheetData>
  <hyperlinks>
    <hyperlink ref="A35" r:id="rId1" xr:uid="{23CCB1EB-2207-4774-8A45-8A815B83CC43}"/>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1DD72-D7EF-4392-9FF8-9D0B91CA69CF}">
  <dimension ref="A1:F45"/>
  <sheetViews>
    <sheetView workbookViewId="0"/>
  </sheetViews>
  <sheetFormatPr defaultRowHeight="12" x14ac:dyDescent="0.2"/>
  <cols>
    <col min="1" max="1" width="24.21875" style="1" bestFit="1" customWidth="1"/>
    <col min="2" max="16384" width="8.88671875" style="1"/>
  </cols>
  <sheetData>
    <row r="1" spans="1:6" ht="13.5" x14ac:dyDescent="0.2">
      <c r="A1" s="1" t="s">
        <v>137</v>
      </c>
    </row>
    <row r="2" spans="1:6" x14ac:dyDescent="0.2">
      <c r="A2" s="2"/>
      <c r="B2" s="2"/>
      <c r="C2" s="2"/>
      <c r="D2" s="2"/>
      <c r="E2" s="2"/>
      <c r="F2" s="2"/>
    </row>
    <row r="3" spans="1:6" ht="36" x14ac:dyDescent="0.2">
      <c r="A3" s="2" t="s">
        <v>79</v>
      </c>
      <c r="B3" s="7" t="s">
        <v>87</v>
      </c>
      <c r="C3" s="7" t="s">
        <v>91</v>
      </c>
      <c r="D3" s="7" t="s">
        <v>92</v>
      </c>
      <c r="E3" s="7" t="s">
        <v>84</v>
      </c>
      <c r="F3" s="7" t="s">
        <v>88</v>
      </c>
    </row>
    <row r="4" spans="1:6" x14ac:dyDescent="0.2">
      <c r="A4" s="1" t="s">
        <v>86</v>
      </c>
      <c r="B4" s="16" t="s">
        <v>85</v>
      </c>
      <c r="C4" s="16" t="s">
        <v>85</v>
      </c>
      <c r="D4" s="16" t="s">
        <v>85</v>
      </c>
      <c r="E4" s="16">
        <v>13357.888888888889</v>
      </c>
      <c r="F4" s="16" t="s">
        <v>85</v>
      </c>
    </row>
    <row r="5" spans="1:6" x14ac:dyDescent="0.2">
      <c r="A5" s="1" t="s">
        <v>89</v>
      </c>
      <c r="B5" s="16" t="s">
        <v>85</v>
      </c>
      <c r="C5" s="16" t="s">
        <v>85</v>
      </c>
      <c r="D5" s="16" t="s">
        <v>85</v>
      </c>
      <c r="E5" s="16">
        <v>12726</v>
      </c>
      <c r="F5" s="16" t="s">
        <v>85</v>
      </c>
    </row>
    <row r="6" spans="1:6" x14ac:dyDescent="0.2">
      <c r="A6" s="1" t="s">
        <v>90</v>
      </c>
      <c r="B6" s="16">
        <v>13095.363636363636</v>
      </c>
      <c r="C6" s="16">
        <v>10979.142857142857</v>
      </c>
      <c r="D6" s="16">
        <v>10691</v>
      </c>
      <c r="E6" s="16">
        <v>11169.396551724138</v>
      </c>
      <c r="F6" s="16">
        <v>12197.724137931034</v>
      </c>
    </row>
    <row r="7" spans="1:6" x14ac:dyDescent="0.2">
      <c r="A7" s="2" t="s">
        <v>93</v>
      </c>
      <c r="B7" s="17" t="s">
        <v>85</v>
      </c>
      <c r="C7" s="17" t="s">
        <v>85</v>
      </c>
      <c r="D7" s="17" t="s">
        <v>85</v>
      </c>
      <c r="E7" s="17">
        <v>10505.9375</v>
      </c>
      <c r="F7" s="17">
        <v>10194</v>
      </c>
    </row>
    <row r="10" spans="1:6" ht="13.5" x14ac:dyDescent="0.2">
      <c r="A10" s="1" t="s">
        <v>138</v>
      </c>
    </row>
    <row r="11" spans="1:6" x14ac:dyDescent="0.2">
      <c r="A11" s="1" t="s">
        <v>95</v>
      </c>
    </row>
    <row r="12" spans="1:6" x14ac:dyDescent="0.2">
      <c r="A12" s="2"/>
      <c r="B12" s="2"/>
      <c r="C12" s="2"/>
      <c r="D12" s="2"/>
      <c r="E12" s="2"/>
      <c r="F12" s="2"/>
    </row>
    <row r="13" spans="1:6" ht="36" x14ac:dyDescent="0.2">
      <c r="A13" s="2" t="s">
        <v>96</v>
      </c>
      <c r="B13" s="7" t="s">
        <v>87</v>
      </c>
      <c r="C13" s="7" t="s">
        <v>91</v>
      </c>
      <c r="D13" s="7" t="s">
        <v>92</v>
      </c>
      <c r="E13" s="7" t="s">
        <v>84</v>
      </c>
      <c r="F13" s="7" t="s">
        <v>88</v>
      </c>
    </row>
    <row r="14" spans="1:6" x14ac:dyDescent="0.2">
      <c r="A14" s="1" t="s">
        <v>97</v>
      </c>
      <c r="B14" s="16">
        <v>13095.363636363636</v>
      </c>
      <c r="C14" s="16">
        <v>10979.142857142857</v>
      </c>
      <c r="D14" s="16">
        <v>10691</v>
      </c>
      <c r="E14" s="16">
        <v>11192.132158590308</v>
      </c>
      <c r="F14" s="16">
        <v>12197.724137931034</v>
      </c>
    </row>
    <row r="15" spans="1:6" x14ac:dyDescent="0.2">
      <c r="A15" s="2" t="s">
        <v>98</v>
      </c>
      <c r="B15" s="17" t="s">
        <v>85</v>
      </c>
      <c r="C15" s="17" t="s">
        <v>85</v>
      </c>
      <c r="D15" s="17" t="s">
        <v>85</v>
      </c>
      <c r="E15" s="17">
        <v>10689.642857142857</v>
      </c>
      <c r="F15" s="17">
        <v>10194</v>
      </c>
    </row>
    <row r="17" spans="1:1" x14ac:dyDescent="0.2">
      <c r="A17" s="1" t="s">
        <v>21</v>
      </c>
    </row>
    <row r="18" spans="1:1" x14ac:dyDescent="0.2">
      <c r="A18" s="1" t="s">
        <v>22</v>
      </c>
    </row>
    <row r="20" spans="1:1" x14ac:dyDescent="0.2">
      <c r="A20" s="1" t="s">
        <v>105</v>
      </c>
    </row>
    <row r="22" spans="1:1" x14ac:dyDescent="0.2">
      <c r="A22" s="1" t="s">
        <v>28</v>
      </c>
    </row>
    <row r="23" spans="1:1" ht="13.5" x14ac:dyDescent="0.2">
      <c r="A23" s="1" t="s">
        <v>29</v>
      </c>
    </row>
    <row r="24" spans="1:1" x14ac:dyDescent="0.2">
      <c r="A24" s="1" t="s">
        <v>30</v>
      </c>
    </row>
    <row r="25" spans="1:1" x14ac:dyDescent="0.2">
      <c r="A25" s="1" t="s">
        <v>31</v>
      </c>
    </row>
    <row r="26" spans="1:1" x14ac:dyDescent="0.2">
      <c r="A26" s="18" t="s">
        <v>32</v>
      </c>
    </row>
    <row r="27" spans="1:1" x14ac:dyDescent="0.2">
      <c r="A27" s="1" t="s">
        <v>33</v>
      </c>
    </row>
    <row r="29" spans="1:1" ht="13.5" x14ac:dyDescent="0.2">
      <c r="A29" s="1" t="s">
        <v>35</v>
      </c>
    </row>
    <row r="30" spans="1:1" x14ac:dyDescent="0.2">
      <c r="A30" s="1" t="s">
        <v>100</v>
      </c>
    </row>
    <row r="32" spans="1:1" x14ac:dyDescent="0.2">
      <c r="A32" s="1" t="s">
        <v>128</v>
      </c>
    </row>
    <row r="33" spans="1:1" x14ac:dyDescent="0.2">
      <c r="A33" s="19" t="s">
        <v>102</v>
      </c>
    </row>
    <row r="35" spans="1:1" x14ac:dyDescent="0.2">
      <c r="A35" s="1" t="s">
        <v>36</v>
      </c>
    </row>
    <row r="36" spans="1:1" x14ac:dyDescent="0.2">
      <c r="A36" s="1" t="s">
        <v>37</v>
      </c>
    </row>
    <row r="37" spans="1:1" x14ac:dyDescent="0.2">
      <c r="A37" s="1" t="s">
        <v>38</v>
      </c>
    </row>
    <row r="38" spans="1:1" x14ac:dyDescent="0.2">
      <c r="A38" s="1" t="s">
        <v>39</v>
      </c>
    </row>
    <row r="39" spans="1:1" x14ac:dyDescent="0.2">
      <c r="A39" s="1" t="s">
        <v>41</v>
      </c>
    </row>
    <row r="40" spans="1:1" x14ac:dyDescent="0.2">
      <c r="A40" s="1" t="s">
        <v>44</v>
      </c>
    </row>
    <row r="42" spans="1:1" x14ac:dyDescent="0.2">
      <c r="A42" s="1" t="s">
        <v>45</v>
      </c>
    </row>
    <row r="43" spans="1:1" x14ac:dyDescent="0.2">
      <c r="A43" s="1" t="s">
        <v>46</v>
      </c>
    </row>
    <row r="44" spans="1:1" x14ac:dyDescent="0.2">
      <c r="A44" s="1" t="s">
        <v>47</v>
      </c>
    </row>
    <row r="45" spans="1:1" x14ac:dyDescent="0.2">
      <c r="A45" s="1" t="s">
        <v>48</v>
      </c>
    </row>
  </sheetData>
  <hyperlinks>
    <hyperlink ref="A33" r:id="rId1" xr:uid="{47A68BFD-57BB-405C-AA47-45C7953AC3B3}"/>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6E2DF-0FC0-4C59-BF9A-15ABCEB36271}">
  <dimension ref="A1:D31"/>
  <sheetViews>
    <sheetView workbookViewId="0"/>
  </sheetViews>
  <sheetFormatPr defaultRowHeight="12" x14ac:dyDescent="0.2"/>
  <cols>
    <col min="1" max="1" width="23.5546875" style="1" bestFit="1" customWidth="1"/>
    <col min="2" max="16384" width="8.88671875" style="1"/>
  </cols>
  <sheetData>
    <row r="1" spans="1:4" ht="13.5" x14ac:dyDescent="0.2">
      <c r="A1" s="1" t="s">
        <v>106</v>
      </c>
    </row>
    <row r="2" spans="1:4" x14ac:dyDescent="0.2">
      <c r="A2" s="1" t="s">
        <v>107</v>
      </c>
    </row>
    <row r="3" spans="1:4" x14ac:dyDescent="0.2">
      <c r="A3" s="2"/>
      <c r="B3" s="2"/>
      <c r="C3" s="2"/>
      <c r="D3" s="2"/>
    </row>
    <row r="4" spans="1:4" ht="36" x14ac:dyDescent="0.2">
      <c r="A4" s="2" t="s">
        <v>80</v>
      </c>
      <c r="B4" s="7" t="s">
        <v>131</v>
      </c>
      <c r="C4" s="7" t="s">
        <v>132</v>
      </c>
      <c r="D4" s="7" t="s">
        <v>133</v>
      </c>
    </row>
    <row r="5" spans="1:4" x14ac:dyDescent="0.2">
      <c r="A5" s="1" t="s">
        <v>87</v>
      </c>
      <c r="B5" s="1">
        <v>31</v>
      </c>
      <c r="C5" s="1">
        <v>19</v>
      </c>
      <c r="D5" s="26">
        <f>C5/B5</f>
        <v>0.61290322580645162</v>
      </c>
    </row>
    <row r="6" spans="1:4" x14ac:dyDescent="0.2">
      <c r="A6" s="1" t="s">
        <v>91</v>
      </c>
      <c r="B6" s="1">
        <v>10</v>
      </c>
      <c r="C6" s="1">
        <v>8</v>
      </c>
      <c r="D6" s="23">
        <f t="shared" ref="D6:D10" si="0">C6/B6</f>
        <v>0.8</v>
      </c>
    </row>
    <row r="7" spans="1:4" x14ac:dyDescent="0.2">
      <c r="A7" s="1" t="s">
        <v>92</v>
      </c>
      <c r="B7" s="1">
        <v>9</v>
      </c>
      <c r="C7" s="1">
        <v>6</v>
      </c>
      <c r="D7" s="23">
        <f t="shared" si="0"/>
        <v>0.66666666666666663</v>
      </c>
    </row>
    <row r="8" spans="1:4" x14ac:dyDescent="0.2">
      <c r="A8" s="1" t="s">
        <v>84</v>
      </c>
      <c r="B8" s="1">
        <v>369</v>
      </c>
      <c r="C8" s="1">
        <v>281</v>
      </c>
      <c r="D8" s="23">
        <f t="shared" si="0"/>
        <v>0.7615176151761518</v>
      </c>
    </row>
    <row r="9" spans="1:4" x14ac:dyDescent="0.2">
      <c r="A9" s="1" t="s">
        <v>112</v>
      </c>
      <c r="B9" s="1">
        <v>4</v>
      </c>
      <c r="C9" s="1">
        <v>2</v>
      </c>
      <c r="D9" s="23">
        <f t="shared" si="0"/>
        <v>0.5</v>
      </c>
    </row>
    <row r="10" spans="1:4" x14ac:dyDescent="0.2">
      <c r="A10" s="2" t="s">
        <v>88</v>
      </c>
      <c r="B10" s="2">
        <v>47</v>
      </c>
      <c r="C10" s="2">
        <v>34</v>
      </c>
      <c r="D10" s="24">
        <f t="shared" si="0"/>
        <v>0.72340425531914898</v>
      </c>
    </row>
    <row r="12" spans="1:4" x14ac:dyDescent="0.2">
      <c r="A12" s="1" t="s">
        <v>21</v>
      </c>
    </row>
    <row r="13" spans="1:4" x14ac:dyDescent="0.2">
      <c r="A13" s="1" t="s">
        <v>22</v>
      </c>
    </row>
    <row r="15" spans="1:4" x14ac:dyDescent="0.2">
      <c r="A15" s="1" t="s">
        <v>28</v>
      </c>
    </row>
    <row r="16" spans="1:4" ht="13.5" x14ac:dyDescent="0.2">
      <c r="A16" s="1" t="s">
        <v>29</v>
      </c>
    </row>
    <row r="17" spans="1:1" x14ac:dyDescent="0.2">
      <c r="A17" s="1" t="s">
        <v>30</v>
      </c>
    </row>
    <row r="18" spans="1:1" x14ac:dyDescent="0.2">
      <c r="A18" s="1" t="s">
        <v>31</v>
      </c>
    </row>
    <row r="19" spans="1:1" x14ac:dyDescent="0.2">
      <c r="A19" s="18" t="s">
        <v>32</v>
      </c>
    </row>
    <row r="20" spans="1:1" x14ac:dyDescent="0.2">
      <c r="A20" s="1" t="s">
        <v>33</v>
      </c>
    </row>
    <row r="22" spans="1:1" ht="13.5" x14ac:dyDescent="0.2">
      <c r="A22" s="1" t="s">
        <v>35</v>
      </c>
    </row>
    <row r="23" spans="1:1" x14ac:dyDescent="0.2">
      <c r="A23" s="1" t="s">
        <v>113</v>
      </c>
    </row>
    <row r="24" spans="1:1" x14ac:dyDescent="0.2">
      <c r="A24" s="1" t="s">
        <v>114</v>
      </c>
    </row>
    <row r="25" spans="1:1" x14ac:dyDescent="0.2">
      <c r="A25" s="1" t="s">
        <v>115</v>
      </c>
    </row>
    <row r="26" spans="1:1" x14ac:dyDescent="0.2">
      <c r="A26" s="1" t="s">
        <v>116</v>
      </c>
    </row>
    <row r="28" spans="1:1" x14ac:dyDescent="0.2">
      <c r="A28" s="1" t="s">
        <v>45</v>
      </c>
    </row>
    <row r="29" spans="1:1" x14ac:dyDescent="0.2">
      <c r="A29" s="1" t="s">
        <v>46</v>
      </c>
    </row>
    <row r="30" spans="1:1" x14ac:dyDescent="0.2">
      <c r="A30" s="1" t="s">
        <v>47</v>
      </c>
    </row>
    <row r="31" spans="1:1" x14ac:dyDescent="0.2">
      <c r="A31" s="1" t="s">
        <v>48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CDF7C-2241-46E2-88D8-77E6A625D1AF}">
  <dimension ref="A1:C57"/>
  <sheetViews>
    <sheetView workbookViewId="0"/>
  </sheetViews>
  <sheetFormatPr defaultColWidth="8.88671875" defaultRowHeight="12" x14ac:dyDescent="0.2"/>
  <cols>
    <col min="1" max="1" width="31.6640625" style="1" customWidth="1"/>
    <col min="2" max="2" width="9.6640625" style="1" customWidth="1"/>
    <col min="3" max="16384" width="8.88671875" style="1"/>
  </cols>
  <sheetData>
    <row r="1" spans="1:3" ht="13.5" x14ac:dyDescent="0.2">
      <c r="A1" s="1" t="s">
        <v>0</v>
      </c>
    </row>
    <row r="2" spans="1:3" x14ac:dyDescent="0.2">
      <c r="A2" s="1" t="s">
        <v>1</v>
      </c>
    </row>
    <row r="3" spans="1:3" x14ac:dyDescent="0.2">
      <c r="A3" s="2"/>
      <c r="B3" s="2"/>
    </row>
    <row r="4" spans="1:3" x14ac:dyDescent="0.2">
      <c r="A4" s="2" t="s">
        <v>2</v>
      </c>
      <c r="B4" s="3" t="s">
        <v>3</v>
      </c>
      <c r="C4" s="4"/>
    </row>
    <row r="5" spans="1:3" x14ac:dyDescent="0.2">
      <c r="A5" s="1" t="s">
        <v>4</v>
      </c>
      <c r="B5" s="4">
        <v>132936.78943201518</v>
      </c>
      <c r="C5" s="4"/>
    </row>
    <row r="6" spans="1:3" x14ac:dyDescent="0.2">
      <c r="A6" s="1" t="s">
        <v>5</v>
      </c>
      <c r="B6" s="5">
        <v>483.25</v>
      </c>
      <c r="C6" s="4"/>
    </row>
    <row r="7" spans="1:3" x14ac:dyDescent="0.2">
      <c r="B7" s="4"/>
      <c r="C7" s="4"/>
    </row>
    <row r="8" spans="1:3" x14ac:dyDescent="0.2">
      <c r="A8" s="1" t="s">
        <v>6</v>
      </c>
      <c r="B8" s="4">
        <v>121995.07806498682</v>
      </c>
      <c r="C8" s="4"/>
    </row>
    <row r="9" spans="1:3" x14ac:dyDescent="0.2">
      <c r="A9" s="1" t="s">
        <v>7</v>
      </c>
      <c r="B9" s="4">
        <v>118523.17947574871</v>
      </c>
      <c r="C9" s="4"/>
    </row>
    <row r="10" spans="1:3" x14ac:dyDescent="0.2">
      <c r="A10" s="1" t="s">
        <v>8</v>
      </c>
      <c r="B10" s="4">
        <v>3471.8985892381043</v>
      </c>
      <c r="C10" s="4"/>
    </row>
    <row r="11" spans="1:3" x14ac:dyDescent="0.2">
      <c r="B11" s="4"/>
      <c r="C11" s="4"/>
    </row>
    <row r="12" spans="1:3" x14ac:dyDescent="0.2">
      <c r="A12" s="1" t="s">
        <v>9</v>
      </c>
      <c r="B12" s="4"/>
      <c r="C12" s="4"/>
    </row>
    <row r="13" spans="1:3" x14ac:dyDescent="0.2">
      <c r="A13" s="1" t="s">
        <v>10</v>
      </c>
      <c r="B13" s="4">
        <v>328.57201079771158</v>
      </c>
      <c r="C13" s="4"/>
    </row>
    <row r="14" spans="1:3" x14ac:dyDescent="0.2">
      <c r="A14" s="1" t="s">
        <v>11</v>
      </c>
      <c r="B14" s="4">
        <v>0</v>
      </c>
      <c r="C14" s="4"/>
    </row>
    <row r="15" spans="1:3" x14ac:dyDescent="0.2">
      <c r="A15" s="1" t="s">
        <v>12</v>
      </c>
      <c r="B15" s="4">
        <v>820.71419595035661</v>
      </c>
      <c r="C15" s="4"/>
    </row>
    <row r="16" spans="1:3" x14ac:dyDescent="0.2">
      <c r="A16" s="1" t="s">
        <v>13</v>
      </c>
      <c r="B16" s="4">
        <v>12.094927945020407</v>
      </c>
      <c r="C16" s="4"/>
    </row>
    <row r="17" spans="1:3" x14ac:dyDescent="0.2">
      <c r="A17" s="1" t="s">
        <v>14</v>
      </c>
      <c r="B17" s="4">
        <v>1345.6204468961821</v>
      </c>
      <c r="C17" s="4"/>
    </row>
    <row r="18" spans="1:3" x14ac:dyDescent="0.2">
      <c r="A18" s="1" t="s">
        <v>15</v>
      </c>
      <c r="B18" s="4">
        <v>13.784080290124608</v>
      </c>
      <c r="C18" s="4"/>
    </row>
    <row r="19" spans="1:3" x14ac:dyDescent="0.2">
      <c r="A19" s="1" t="s">
        <v>16</v>
      </c>
      <c r="B19" s="4">
        <v>0</v>
      </c>
      <c r="C19" s="4"/>
    </row>
    <row r="20" spans="1:3" x14ac:dyDescent="0.2">
      <c r="A20" s="1" t="s">
        <v>17</v>
      </c>
      <c r="B20" s="4">
        <v>55.703142529961063</v>
      </c>
      <c r="C20" s="4"/>
    </row>
    <row r="21" spans="1:3" x14ac:dyDescent="0.2">
      <c r="A21" s="1" t="s">
        <v>18</v>
      </c>
      <c r="B21" s="4">
        <v>0.62931863727454906</v>
      </c>
      <c r="C21" s="4"/>
    </row>
    <row r="22" spans="1:3" x14ac:dyDescent="0.2">
      <c r="A22" s="1" t="s">
        <v>19</v>
      </c>
      <c r="B22" s="4">
        <v>894.78046619147403</v>
      </c>
      <c r="C22" s="4"/>
    </row>
    <row r="24" spans="1:3" x14ac:dyDescent="0.2">
      <c r="A24" s="2" t="s">
        <v>20</v>
      </c>
      <c r="B24" s="6">
        <v>476.91666666666669</v>
      </c>
    </row>
    <row r="26" spans="1:3" x14ac:dyDescent="0.2">
      <c r="A26" s="1" t="s">
        <v>21</v>
      </c>
    </row>
    <row r="27" spans="1:3" x14ac:dyDescent="0.2">
      <c r="A27" s="1" t="s">
        <v>22</v>
      </c>
    </row>
    <row r="29" spans="1:3" x14ac:dyDescent="0.2">
      <c r="A29" s="1" t="s">
        <v>23</v>
      </c>
    </row>
    <row r="30" spans="1:3" x14ac:dyDescent="0.2">
      <c r="A30" s="1" t="s">
        <v>24</v>
      </c>
    </row>
    <row r="31" spans="1:3" x14ac:dyDescent="0.2">
      <c r="A31" s="1" t="s">
        <v>25</v>
      </c>
    </row>
    <row r="32" spans="1:3" x14ac:dyDescent="0.2">
      <c r="A32" s="1" t="s">
        <v>26</v>
      </c>
    </row>
    <row r="33" spans="1:1" x14ac:dyDescent="0.2">
      <c r="A33" s="1" t="s">
        <v>27</v>
      </c>
    </row>
    <row r="35" spans="1:1" x14ac:dyDescent="0.2">
      <c r="A35" s="1" t="s">
        <v>28</v>
      </c>
    </row>
    <row r="36" spans="1:1" ht="13.5" x14ac:dyDescent="0.2">
      <c r="A36" s="1" t="s">
        <v>29</v>
      </c>
    </row>
    <row r="37" spans="1:1" x14ac:dyDescent="0.2">
      <c r="A37" s="1" t="s">
        <v>30</v>
      </c>
    </row>
    <row r="38" spans="1:1" x14ac:dyDescent="0.2">
      <c r="A38" s="1" t="s">
        <v>31</v>
      </c>
    </row>
    <row r="39" spans="1:1" x14ac:dyDescent="0.2">
      <c r="A39" s="1" t="s">
        <v>32</v>
      </c>
    </row>
    <row r="40" spans="1:1" x14ac:dyDescent="0.2">
      <c r="A40" s="1" t="s">
        <v>33</v>
      </c>
    </row>
    <row r="41" spans="1:1" x14ac:dyDescent="0.2">
      <c r="A41" s="1" t="s">
        <v>34</v>
      </c>
    </row>
    <row r="42" spans="1:1" ht="13.5" x14ac:dyDescent="0.2">
      <c r="A42" s="1" t="s">
        <v>35</v>
      </c>
    </row>
    <row r="44" spans="1:1" x14ac:dyDescent="0.2">
      <c r="A44" s="1" t="s">
        <v>36</v>
      </c>
    </row>
    <row r="45" spans="1:1" x14ac:dyDescent="0.2">
      <c r="A45" s="1" t="s">
        <v>37</v>
      </c>
    </row>
    <row r="46" spans="1:1" x14ac:dyDescent="0.2">
      <c r="A46" s="1" t="s">
        <v>38</v>
      </c>
    </row>
    <row r="47" spans="1:1" x14ac:dyDescent="0.2">
      <c r="A47" s="1" t="s">
        <v>39</v>
      </c>
    </row>
    <row r="48" spans="1:1" x14ac:dyDescent="0.2">
      <c r="A48" s="1" t="s">
        <v>40</v>
      </c>
    </row>
    <row r="49" spans="1:1" x14ac:dyDescent="0.2">
      <c r="A49" s="1" t="s">
        <v>41</v>
      </c>
    </row>
    <row r="50" spans="1:1" x14ac:dyDescent="0.2">
      <c r="A50" s="1" t="s">
        <v>42</v>
      </c>
    </row>
    <row r="51" spans="1:1" x14ac:dyDescent="0.2">
      <c r="A51" s="1" t="s">
        <v>43</v>
      </c>
    </row>
    <row r="52" spans="1:1" x14ac:dyDescent="0.2">
      <c r="A52" s="1" t="s">
        <v>44</v>
      </c>
    </row>
    <row r="54" spans="1:1" x14ac:dyDescent="0.2">
      <c r="A54" s="1" t="s">
        <v>45</v>
      </c>
    </row>
    <row r="55" spans="1:1" x14ac:dyDescent="0.2">
      <c r="A55" s="1" t="s">
        <v>46</v>
      </c>
    </row>
    <row r="56" spans="1:1" x14ac:dyDescent="0.2">
      <c r="A56" s="1" t="s">
        <v>47</v>
      </c>
    </row>
    <row r="57" spans="1:1" x14ac:dyDescent="0.2">
      <c r="A57" s="1" t="s">
        <v>48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0D35D-099F-458D-87CF-CA5E71DE41B8}">
  <dimension ref="A1:J35"/>
  <sheetViews>
    <sheetView workbookViewId="0"/>
  </sheetViews>
  <sheetFormatPr defaultColWidth="9.21875" defaultRowHeight="12" x14ac:dyDescent="0.2"/>
  <cols>
    <col min="1" max="1" width="27" style="1" bestFit="1" customWidth="1"/>
    <col min="2" max="2" width="9.21875" style="1" customWidth="1"/>
    <col min="3" max="4" width="9.21875" style="1"/>
    <col min="5" max="5" width="9.21875" style="1" customWidth="1"/>
    <col min="6" max="7" width="9.21875" style="1"/>
    <col min="8" max="8" width="9.21875" style="1" customWidth="1"/>
    <col min="9" max="16384" width="9.21875" style="1"/>
  </cols>
  <sheetData>
    <row r="1" spans="1:10" ht="13.5" x14ac:dyDescent="0.2">
      <c r="A1" s="1" t="s">
        <v>49</v>
      </c>
    </row>
    <row r="2" spans="1:10" x14ac:dyDescent="0.2">
      <c r="A2" s="1" t="s">
        <v>1</v>
      </c>
    </row>
    <row r="3" spans="1:10" x14ac:dyDescent="0.2">
      <c r="A3" s="2"/>
      <c r="B3" s="2"/>
      <c r="C3" s="2"/>
      <c r="D3" s="2"/>
      <c r="E3" s="2"/>
      <c r="F3" s="2"/>
      <c r="G3" s="2"/>
      <c r="H3" s="2"/>
      <c r="I3" s="2"/>
      <c r="J3" s="2"/>
    </row>
    <row r="4" spans="1:10" ht="48" x14ac:dyDescent="0.2">
      <c r="A4" s="2"/>
      <c r="B4" s="7" t="s">
        <v>50</v>
      </c>
      <c r="C4" s="7" t="s">
        <v>51</v>
      </c>
      <c r="D4" s="7" t="s">
        <v>4</v>
      </c>
      <c r="E4" s="8" t="s">
        <v>52</v>
      </c>
      <c r="F4" s="7" t="s">
        <v>53</v>
      </c>
      <c r="G4" s="7" t="s">
        <v>6</v>
      </c>
      <c r="H4" s="8" t="s">
        <v>54</v>
      </c>
      <c r="I4" s="7" t="s">
        <v>53</v>
      </c>
      <c r="J4" s="7" t="s">
        <v>55</v>
      </c>
    </row>
    <row r="5" spans="1:10" x14ac:dyDescent="0.2">
      <c r="A5" s="2" t="s">
        <v>56</v>
      </c>
      <c r="B5" s="9">
        <v>64308573.048</v>
      </c>
      <c r="C5" s="10">
        <v>483.25</v>
      </c>
      <c r="D5" s="9">
        <v>132936.78943201518</v>
      </c>
      <c r="E5" s="11">
        <v>58249072.93</v>
      </c>
      <c r="F5" s="10">
        <v>476.91666666666669</v>
      </c>
      <c r="G5" s="9">
        <v>121995.07806498682</v>
      </c>
      <c r="H5" s="11">
        <v>56553301.88000001</v>
      </c>
      <c r="I5" s="10">
        <v>476.91666666666669</v>
      </c>
      <c r="J5" s="9">
        <v>118523.17947574872</v>
      </c>
    </row>
    <row r="7" spans="1:10" x14ac:dyDescent="0.2">
      <c r="A7" s="1" t="s">
        <v>21</v>
      </c>
    </row>
    <row r="8" spans="1:10" x14ac:dyDescent="0.2">
      <c r="A8" s="1" t="s">
        <v>22</v>
      </c>
    </row>
    <row r="10" spans="1:10" x14ac:dyDescent="0.2">
      <c r="A10" s="1" t="s">
        <v>23</v>
      </c>
    </row>
    <row r="11" spans="1:10" x14ac:dyDescent="0.2">
      <c r="A11" s="1" t="s">
        <v>25</v>
      </c>
    </row>
    <row r="13" spans="1:10" x14ac:dyDescent="0.2">
      <c r="A13" s="1" t="s">
        <v>28</v>
      </c>
    </row>
    <row r="14" spans="1:10" ht="13.5" x14ac:dyDescent="0.2">
      <c r="A14" s="1" t="s">
        <v>29</v>
      </c>
    </row>
    <row r="15" spans="1:10" x14ac:dyDescent="0.2">
      <c r="A15" s="1" t="s">
        <v>30</v>
      </c>
    </row>
    <row r="16" spans="1:10" x14ac:dyDescent="0.2">
      <c r="A16" s="1" t="s">
        <v>31</v>
      </c>
    </row>
    <row r="17" spans="1:1" x14ac:dyDescent="0.2">
      <c r="A17" s="1" t="s">
        <v>32</v>
      </c>
    </row>
    <row r="18" spans="1:1" x14ac:dyDescent="0.2">
      <c r="A18" s="1" t="s">
        <v>33</v>
      </c>
    </row>
    <row r="19" spans="1:1" x14ac:dyDescent="0.2">
      <c r="A19" s="1" t="s">
        <v>34</v>
      </c>
    </row>
    <row r="20" spans="1:1" ht="13.5" x14ac:dyDescent="0.2">
      <c r="A20" s="1" t="s">
        <v>35</v>
      </c>
    </row>
    <row r="22" spans="1:1" x14ac:dyDescent="0.2">
      <c r="A22" s="1" t="s">
        <v>36</v>
      </c>
    </row>
    <row r="23" spans="1:1" x14ac:dyDescent="0.2">
      <c r="A23" s="1" t="s">
        <v>37</v>
      </c>
    </row>
    <row r="24" spans="1:1" x14ac:dyDescent="0.2">
      <c r="A24" s="1" t="s">
        <v>38</v>
      </c>
    </row>
    <row r="25" spans="1:1" x14ac:dyDescent="0.2">
      <c r="A25" s="1" t="s">
        <v>39</v>
      </c>
    </row>
    <row r="26" spans="1:1" x14ac:dyDescent="0.2">
      <c r="A26" s="1" t="s">
        <v>40</v>
      </c>
    </row>
    <row r="27" spans="1:1" x14ac:dyDescent="0.2">
      <c r="A27" s="1" t="s">
        <v>41</v>
      </c>
    </row>
    <row r="28" spans="1:1" x14ac:dyDescent="0.2">
      <c r="A28" s="1" t="s">
        <v>42</v>
      </c>
    </row>
    <row r="29" spans="1:1" x14ac:dyDescent="0.2">
      <c r="A29" s="1" t="s">
        <v>43</v>
      </c>
    </row>
    <row r="30" spans="1:1" x14ac:dyDescent="0.2">
      <c r="A30" s="1" t="s">
        <v>44</v>
      </c>
    </row>
    <row r="32" spans="1:1" x14ac:dyDescent="0.2">
      <c r="A32" s="1" t="s">
        <v>45</v>
      </c>
    </row>
    <row r="33" spans="1:1" x14ac:dyDescent="0.2">
      <c r="A33" s="1" t="s">
        <v>46</v>
      </c>
    </row>
    <row r="34" spans="1:1" x14ac:dyDescent="0.2">
      <c r="A34" s="1" t="s">
        <v>47</v>
      </c>
    </row>
    <row r="35" spans="1:1" x14ac:dyDescent="0.2">
      <c r="A35" s="1" t="s">
        <v>48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F4889-62E8-4354-931F-1C77A010E213}">
  <dimension ref="A1:S43"/>
  <sheetViews>
    <sheetView workbookViewId="0"/>
  </sheetViews>
  <sheetFormatPr defaultColWidth="9.21875" defaultRowHeight="12" x14ac:dyDescent="0.2"/>
  <cols>
    <col min="1" max="1" width="15.88671875" style="1" bestFit="1" customWidth="1"/>
    <col min="2" max="3" width="9.21875" style="1"/>
    <col min="4" max="4" width="1.6640625" style="1" customWidth="1"/>
    <col min="5" max="7" width="9.21875" style="1"/>
    <col min="8" max="8" width="1.6640625" style="1" customWidth="1"/>
    <col min="9" max="16384" width="9.21875" style="1"/>
  </cols>
  <sheetData>
    <row r="1" spans="1:19" ht="13.5" x14ac:dyDescent="0.2">
      <c r="A1" s="1" t="s">
        <v>0</v>
      </c>
    </row>
    <row r="2" spans="1:19" x14ac:dyDescent="0.2">
      <c r="A2" s="1" t="s">
        <v>1</v>
      </c>
    </row>
    <row r="3" spans="1:19" x14ac:dyDescent="0.2">
      <c r="A3" s="2"/>
      <c r="B3" s="2"/>
      <c r="C3" s="2"/>
      <c r="D3" s="2"/>
      <c r="E3" s="2"/>
      <c r="F3" s="2"/>
      <c r="G3" s="2"/>
      <c r="H3" s="2"/>
      <c r="I3" s="2"/>
      <c r="J3" s="2"/>
      <c r="K3" s="2"/>
      <c r="L3" s="2"/>
      <c r="M3" s="2"/>
      <c r="N3" s="2"/>
      <c r="O3" s="2"/>
      <c r="P3" s="2"/>
      <c r="Q3" s="2"/>
      <c r="R3" s="2"/>
      <c r="S3" s="2"/>
    </row>
    <row r="4" spans="1:19" x14ac:dyDescent="0.2">
      <c r="B4" s="12" t="s">
        <v>4</v>
      </c>
      <c r="C4" s="12" t="s">
        <v>51</v>
      </c>
      <c r="E4" s="12" t="s">
        <v>6</v>
      </c>
      <c r="F4" s="12" t="s">
        <v>7</v>
      </c>
      <c r="G4" s="12" t="s">
        <v>57</v>
      </c>
      <c r="I4" s="13" t="s">
        <v>58</v>
      </c>
      <c r="J4" s="13"/>
      <c r="K4" s="13"/>
      <c r="L4" s="13"/>
      <c r="M4" s="13"/>
      <c r="N4" s="13"/>
      <c r="O4" s="13"/>
      <c r="P4" s="13"/>
      <c r="Q4" s="13"/>
      <c r="R4" s="13"/>
      <c r="S4" s="12" t="s">
        <v>53</v>
      </c>
    </row>
    <row r="5" spans="1:19" ht="36" x14ac:dyDescent="0.2">
      <c r="A5" s="2" t="s">
        <v>59</v>
      </c>
      <c r="B5" s="14"/>
      <c r="C5" s="14"/>
      <c r="D5" s="2"/>
      <c r="E5" s="14"/>
      <c r="F5" s="14"/>
      <c r="G5" s="14"/>
      <c r="H5" s="2"/>
      <c r="I5" s="7" t="s">
        <v>60</v>
      </c>
      <c r="J5" s="7" t="s">
        <v>11</v>
      </c>
      <c r="K5" s="7" t="s">
        <v>12</v>
      </c>
      <c r="L5" s="7" t="s">
        <v>61</v>
      </c>
      <c r="M5" s="7" t="s">
        <v>14</v>
      </c>
      <c r="N5" s="7" t="s">
        <v>62</v>
      </c>
      <c r="O5" s="7" t="s">
        <v>16</v>
      </c>
      <c r="P5" s="7" t="s">
        <v>17</v>
      </c>
      <c r="Q5" s="7" t="s">
        <v>63</v>
      </c>
      <c r="R5" s="7" t="s">
        <v>19</v>
      </c>
      <c r="S5" s="14"/>
    </row>
    <row r="6" spans="1:19" x14ac:dyDescent="0.2">
      <c r="A6" s="1" t="s">
        <v>64</v>
      </c>
      <c r="B6" s="4">
        <v>141333.98945543345</v>
      </c>
      <c r="C6" s="15">
        <v>27.083333333333332</v>
      </c>
      <c r="E6" s="4">
        <v>139896.66773809522</v>
      </c>
      <c r="F6" s="4">
        <v>136305.49462657713</v>
      </c>
      <c r="G6" s="4">
        <v>3591.1731115181115</v>
      </c>
      <c r="H6" s="4"/>
      <c r="I6" s="4">
        <v>1539.9537037037039</v>
      </c>
      <c r="J6" s="4">
        <v>0</v>
      </c>
      <c r="K6" s="4">
        <v>0</v>
      </c>
      <c r="L6" s="4">
        <v>-0.70473544973545188</v>
      </c>
      <c r="M6" s="4">
        <v>1687.1259137159136</v>
      </c>
      <c r="N6" s="4">
        <v>0</v>
      </c>
      <c r="O6" s="4">
        <v>0</v>
      </c>
      <c r="P6" s="4">
        <v>0</v>
      </c>
      <c r="Q6" s="4">
        <v>0</v>
      </c>
      <c r="R6" s="4">
        <v>364.79822954822953</v>
      </c>
      <c r="S6" s="15">
        <v>27</v>
      </c>
    </row>
    <row r="7" spans="1:19" x14ac:dyDescent="0.2">
      <c r="A7" s="1" t="s">
        <v>65</v>
      </c>
      <c r="B7" s="4"/>
      <c r="C7" s="15"/>
      <c r="E7" s="4"/>
      <c r="F7" s="4"/>
      <c r="G7" s="4"/>
      <c r="H7" s="4"/>
      <c r="I7" s="4"/>
      <c r="J7" s="4"/>
      <c r="K7" s="4"/>
      <c r="L7" s="4"/>
      <c r="M7" s="4"/>
      <c r="N7" s="4"/>
      <c r="O7" s="4"/>
      <c r="P7" s="4"/>
      <c r="Q7" s="4"/>
      <c r="R7" s="4"/>
      <c r="S7" s="15"/>
    </row>
    <row r="8" spans="1:19" x14ac:dyDescent="0.2">
      <c r="A8" s="1" t="s">
        <v>66</v>
      </c>
      <c r="B8" s="4"/>
      <c r="C8" s="15"/>
      <c r="E8" s="4"/>
      <c r="F8" s="4"/>
      <c r="G8" s="4"/>
      <c r="H8" s="4"/>
      <c r="I8" s="4"/>
      <c r="J8" s="4"/>
      <c r="K8" s="4"/>
      <c r="L8" s="4"/>
      <c r="M8" s="4"/>
      <c r="N8" s="4"/>
      <c r="O8" s="4"/>
      <c r="P8" s="4"/>
      <c r="Q8" s="4"/>
      <c r="R8" s="4"/>
      <c r="S8" s="15"/>
    </row>
    <row r="9" spans="1:19" x14ac:dyDescent="0.2">
      <c r="A9" s="1" t="s">
        <v>67</v>
      </c>
      <c r="B9" s="4">
        <v>124654.86362118316</v>
      </c>
      <c r="C9" s="15">
        <v>42.166666666666664</v>
      </c>
      <c r="E9" s="4">
        <v>91372.507536093981</v>
      </c>
      <c r="F9" s="4">
        <v>80097.107353198298</v>
      </c>
      <c r="G9" s="4">
        <v>11275.400182895697</v>
      </c>
      <c r="H9" s="4"/>
      <c r="I9" s="4">
        <v>1394.7861009830278</v>
      </c>
      <c r="J9" s="4">
        <v>0</v>
      </c>
      <c r="K9" s="4">
        <v>3828.7625518681857</v>
      </c>
      <c r="L9" s="4">
        <v>147.30560591170348</v>
      </c>
      <c r="M9" s="4">
        <v>4325.7396324515594</v>
      </c>
      <c r="N9" s="4">
        <v>154.53896623701499</v>
      </c>
      <c r="O9" s="4">
        <v>0</v>
      </c>
      <c r="P9" s="4">
        <v>801.96137934423302</v>
      </c>
      <c r="Q9" s="4">
        <v>0</v>
      </c>
      <c r="R9" s="4">
        <v>622.30594609997047</v>
      </c>
      <c r="S9" s="15">
        <v>42.166666666666664</v>
      </c>
    </row>
    <row r="10" spans="1:19" x14ac:dyDescent="0.2">
      <c r="A10" s="2" t="s">
        <v>68</v>
      </c>
      <c r="B10" s="9">
        <v>126304.83170441602</v>
      </c>
      <c r="C10" s="10">
        <v>52.666666666666664</v>
      </c>
      <c r="D10" s="2"/>
      <c r="E10" s="9">
        <v>117203.65922885206</v>
      </c>
      <c r="F10" s="9">
        <v>114527.49971869749</v>
      </c>
      <c r="G10" s="9">
        <v>2676.1595101545631</v>
      </c>
      <c r="H10" s="9"/>
      <c r="I10" s="9">
        <v>0</v>
      </c>
      <c r="J10" s="9">
        <v>0</v>
      </c>
      <c r="K10" s="9">
        <v>1562.7729325085247</v>
      </c>
      <c r="L10" s="9">
        <v>0.60736842105263156</v>
      </c>
      <c r="M10" s="9">
        <v>719.00143419592121</v>
      </c>
      <c r="N10" s="9">
        <v>0</v>
      </c>
      <c r="O10" s="9">
        <v>0</v>
      </c>
      <c r="P10" s="9">
        <v>0</v>
      </c>
      <c r="Q10" s="9">
        <v>0</v>
      </c>
      <c r="R10" s="9">
        <v>393.77777502906451</v>
      </c>
      <c r="S10" s="10">
        <v>55.583333333333336</v>
      </c>
    </row>
    <row r="11" spans="1:19" x14ac:dyDescent="0.2">
      <c r="S11" s="15"/>
    </row>
    <row r="12" spans="1:19" x14ac:dyDescent="0.2">
      <c r="A12" s="1" t="s">
        <v>21</v>
      </c>
    </row>
    <row r="13" spans="1:19" x14ac:dyDescent="0.2">
      <c r="A13" s="1" t="s">
        <v>22</v>
      </c>
    </row>
    <row r="15" spans="1:19" x14ac:dyDescent="0.2">
      <c r="A15" s="1" t="s">
        <v>23</v>
      </c>
    </row>
    <row r="16" spans="1:19" x14ac:dyDescent="0.2">
      <c r="A16" s="1" t="s">
        <v>24</v>
      </c>
    </row>
    <row r="17" spans="1:1" x14ac:dyDescent="0.2">
      <c r="A17" s="1" t="s">
        <v>25</v>
      </c>
    </row>
    <row r="18" spans="1:1" x14ac:dyDescent="0.2">
      <c r="A18" s="1" t="s">
        <v>26</v>
      </c>
    </row>
    <row r="19" spans="1:1" x14ac:dyDescent="0.2">
      <c r="A19" s="1" t="s">
        <v>27</v>
      </c>
    </row>
    <row r="21" spans="1:1" x14ac:dyDescent="0.2">
      <c r="A21" s="1" t="s">
        <v>28</v>
      </c>
    </row>
    <row r="22" spans="1:1" ht="13.5" x14ac:dyDescent="0.2">
      <c r="A22" s="1" t="s">
        <v>29</v>
      </c>
    </row>
    <row r="23" spans="1:1" x14ac:dyDescent="0.2">
      <c r="A23" s="1" t="s">
        <v>69</v>
      </c>
    </row>
    <row r="24" spans="1:1" x14ac:dyDescent="0.2">
      <c r="A24" s="1" t="s">
        <v>70</v>
      </c>
    </row>
    <row r="25" spans="1:1" x14ac:dyDescent="0.2">
      <c r="A25" s="1" t="s">
        <v>34</v>
      </c>
    </row>
    <row r="26" spans="1:1" x14ac:dyDescent="0.2">
      <c r="A26" s="1" t="s">
        <v>71</v>
      </c>
    </row>
    <row r="27" spans="1:1" ht="13.5" x14ac:dyDescent="0.2">
      <c r="A27" s="1" t="s">
        <v>35</v>
      </c>
    </row>
    <row r="28" spans="1:1" x14ac:dyDescent="0.2">
      <c r="A28" s="1" t="s">
        <v>72</v>
      </c>
    </row>
    <row r="30" spans="1:1" x14ac:dyDescent="0.2">
      <c r="A30" s="1" t="s">
        <v>36</v>
      </c>
    </row>
    <row r="31" spans="1:1" x14ac:dyDescent="0.2">
      <c r="A31" s="1" t="s">
        <v>37</v>
      </c>
    </row>
    <row r="32" spans="1:1" x14ac:dyDescent="0.2">
      <c r="A32" s="1" t="s">
        <v>38</v>
      </c>
    </row>
    <row r="33" spans="1:1" x14ac:dyDescent="0.2">
      <c r="A33" s="1" t="s">
        <v>39</v>
      </c>
    </row>
    <row r="34" spans="1:1" x14ac:dyDescent="0.2">
      <c r="A34" s="1" t="s">
        <v>40</v>
      </c>
    </row>
    <row r="35" spans="1:1" x14ac:dyDescent="0.2">
      <c r="A35" s="1" t="s">
        <v>41</v>
      </c>
    </row>
    <row r="36" spans="1:1" x14ac:dyDescent="0.2">
      <c r="A36" s="1" t="s">
        <v>42</v>
      </c>
    </row>
    <row r="37" spans="1:1" x14ac:dyDescent="0.2">
      <c r="A37" s="1" t="s">
        <v>43</v>
      </c>
    </row>
    <row r="38" spans="1:1" x14ac:dyDescent="0.2">
      <c r="A38" s="1" t="s">
        <v>44</v>
      </c>
    </row>
    <row r="40" spans="1:1" x14ac:dyDescent="0.2">
      <c r="A40" s="1" t="s">
        <v>45</v>
      </c>
    </row>
    <row r="41" spans="1:1" x14ac:dyDescent="0.2">
      <c r="A41" s="1" t="s">
        <v>46</v>
      </c>
    </row>
    <row r="42" spans="1:1" x14ac:dyDescent="0.2">
      <c r="A42" s="1" t="s">
        <v>47</v>
      </c>
    </row>
    <row r="43" spans="1:1" x14ac:dyDescent="0.2">
      <c r="A43" s="1" t="s">
        <v>48</v>
      </c>
    </row>
  </sheetData>
  <mergeCells count="7">
    <mergeCell ref="S4:S5"/>
    <mergeCell ref="B4:B5"/>
    <mergeCell ref="C4:C5"/>
    <mergeCell ref="E4:E5"/>
    <mergeCell ref="F4:F5"/>
    <mergeCell ref="G4:G5"/>
    <mergeCell ref="I4:R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E5D6B-09DD-426A-B463-CE5691AA41E3}">
  <dimension ref="A1:D61"/>
  <sheetViews>
    <sheetView workbookViewId="0"/>
  </sheetViews>
  <sheetFormatPr defaultRowHeight="12" x14ac:dyDescent="0.2"/>
  <cols>
    <col min="1" max="1" width="24.21875" style="1" bestFit="1" customWidth="1"/>
    <col min="2" max="2" width="23.5546875" style="1" bestFit="1" customWidth="1"/>
    <col min="3" max="16384" width="8.88671875" style="1"/>
  </cols>
  <sheetData>
    <row r="1" spans="1:4" ht="13.5" x14ac:dyDescent="0.2">
      <c r="A1" s="1" t="s">
        <v>78</v>
      </c>
    </row>
    <row r="2" spans="1:4" x14ac:dyDescent="0.2">
      <c r="A2" s="2"/>
      <c r="B2" s="2"/>
      <c r="C2" s="2"/>
      <c r="D2" s="2"/>
    </row>
    <row r="3" spans="1:4" x14ac:dyDescent="0.2">
      <c r="A3" s="2" t="s">
        <v>79</v>
      </c>
      <c r="B3" s="2" t="s">
        <v>80</v>
      </c>
      <c r="C3" s="3" t="s">
        <v>81</v>
      </c>
      <c r="D3" s="3" t="s">
        <v>82</v>
      </c>
    </row>
    <row r="4" spans="1:4" x14ac:dyDescent="0.2">
      <c r="A4" s="1" t="s">
        <v>83</v>
      </c>
      <c r="B4" s="1" t="s">
        <v>84</v>
      </c>
      <c r="C4" s="16" t="s">
        <v>85</v>
      </c>
      <c r="D4" s="16">
        <v>9928</v>
      </c>
    </row>
    <row r="5" spans="1:4" x14ac:dyDescent="0.2">
      <c r="C5" s="16"/>
      <c r="D5" s="16"/>
    </row>
    <row r="6" spans="1:4" x14ac:dyDescent="0.2">
      <c r="A6" s="1" t="s">
        <v>86</v>
      </c>
      <c r="B6" s="1" t="s">
        <v>87</v>
      </c>
      <c r="C6" s="16">
        <v>10298.75</v>
      </c>
      <c r="D6" s="16">
        <v>11252.888888888889</v>
      </c>
    </row>
    <row r="7" spans="1:4" x14ac:dyDescent="0.2">
      <c r="A7" s="1" t="s">
        <v>86</v>
      </c>
      <c r="B7" s="1" t="s">
        <v>84</v>
      </c>
      <c r="C7" s="16">
        <v>10160.785714285714</v>
      </c>
      <c r="D7" s="16">
        <v>11895.761904761905</v>
      </c>
    </row>
    <row r="8" spans="1:4" x14ac:dyDescent="0.2">
      <c r="A8" s="1" t="s">
        <v>86</v>
      </c>
      <c r="B8" s="1" t="s">
        <v>88</v>
      </c>
      <c r="C8" s="16">
        <v>10609</v>
      </c>
      <c r="D8" s="16" t="s">
        <v>85</v>
      </c>
    </row>
    <row r="9" spans="1:4" x14ac:dyDescent="0.2">
      <c r="C9" s="16"/>
      <c r="D9" s="16"/>
    </row>
    <row r="10" spans="1:4" x14ac:dyDescent="0.2">
      <c r="A10" s="1" t="s">
        <v>89</v>
      </c>
      <c r="B10" s="1" t="s">
        <v>84</v>
      </c>
      <c r="C10" s="16">
        <v>11097.25</v>
      </c>
      <c r="D10" s="16" t="s">
        <v>85</v>
      </c>
    </row>
    <row r="11" spans="1:4" x14ac:dyDescent="0.2">
      <c r="C11" s="16"/>
      <c r="D11" s="16"/>
    </row>
    <row r="12" spans="1:4" x14ac:dyDescent="0.2">
      <c r="A12" s="1" t="s">
        <v>90</v>
      </c>
      <c r="B12" s="1" t="s">
        <v>87</v>
      </c>
      <c r="C12" s="16">
        <v>12686.125</v>
      </c>
      <c r="D12" s="16" t="s">
        <v>85</v>
      </c>
    </row>
    <row r="13" spans="1:4" x14ac:dyDescent="0.2">
      <c r="A13" s="1" t="s">
        <v>90</v>
      </c>
      <c r="B13" s="1" t="s">
        <v>91</v>
      </c>
      <c r="C13" s="16">
        <v>10961.666666666666</v>
      </c>
      <c r="D13" s="16" t="s">
        <v>85</v>
      </c>
    </row>
    <row r="14" spans="1:4" x14ac:dyDescent="0.2">
      <c r="A14" s="1" t="s">
        <v>90</v>
      </c>
      <c r="B14" s="1" t="s">
        <v>92</v>
      </c>
      <c r="C14" s="16">
        <v>10320.25</v>
      </c>
      <c r="D14" s="16" t="s">
        <v>85</v>
      </c>
    </row>
    <row r="15" spans="1:4" x14ac:dyDescent="0.2">
      <c r="A15" s="1" t="s">
        <v>90</v>
      </c>
      <c r="B15" s="1" t="s">
        <v>84</v>
      </c>
      <c r="C15" s="16">
        <v>10853.614285714286</v>
      </c>
      <c r="D15" s="16">
        <v>11017.037593984962</v>
      </c>
    </row>
    <row r="16" spans="1:4" x14ac:dyDescent="0.2">
      <c r="A16" s="1" t="s">
        <v>90</v>
      </c>
      <c r="B16" s="1" t="s">
        <v>88</v>
      </c>
      <c r="C16" s="16">
        <v>13053.727272727272</v>
      </c>
      <c r="D16" s="16">
        <v>11261.454545454546</v>
      </c>
    </row>
    <row r="17" spans="1:4" x14ac:dyDescent="0.2">
      <c r="C17" s="16"/>
      <c r="D17" s="16"/>
    </row>
    <row r="18" spans="1:4" x14ac:dyDescent="0.2">
      <c r="A18" s="2" t="s">
        <v>93</v>
      </c>
      <c r="B18" s="2" t="s">
        <v>84</v>
      </c>
      <c r="C18" s="17">
        <v>10494.434782608696</v>
      </c>
      <c r="D18" s="17">
        <v>10376.809523809523</v>
      </c>
    </row>
    <row r="21" spans="1:4" ht="13.5" x14ac:dyDescent="0.2">
      <c r="A21" s="1" t="s">
        <v>94</v>
      </c>
    </row>
    <row r="22" spans="1:4" x14ac:dyDescent="0.2">
      <c r="A22" s="1" t="s">
        <v>95</v>
      </c>
    </row>
    <row r="23" spans="1:4" x14ac:dyDescent="0.2">
      <c r="A23" s="2"/>
      <c r="B23" s="2"/>
      <c r="C23" s="2"/>
      <c r="D23" s="2"/>
    </row>
    <row r="24" spans="1:4" x14ac:dyDescent="0.2">
      <c r="A24" s="2" t="s">
        <v>96</v>
      </c>
      <c r="B24" s="2" t="s">
        <v>80</v>
      </c>
      <c r="C24" s="3" t="s">
        <v>81</v>
      </c>
      <c r="D24" s="3" t="s">
        <v>82</v>
      </c>
    </row>
    <row r="25" spans="1:4" x14ac:dyDescent="0.2">
      <c r="A25" s="1" t="s">
        <v>97</v>
      </c>
      <c r="B25" s="1" t="s">
        <v>87</v>
      </c>
      <c r="C25" s="16">
        <v>12686.125</v>
      </c>
      <c r="D25" s="16" t="s">
        <v>85</v>
      </c>
    </row>
    <row r="26" spans="1:4" x14ac:dyDescent="0.2">
      <c r="A26" s="1" t="s">
        <v>97</v>
      </c>
      <c r="B26" s="1" t="s">
        <v>91</v>
      </c>
      <c r="C26" s="16">
        <v>10961.666666666666</v>
      </c>
      <c r="D26" s="16" t="s">
        <v>85</v>
      </c>
    </row>
    <row r="27" spans="1:4" x14ac:dyDescent="0.2">
      <c r="A27" s="1" t="s">
        <v>97</v>
      </c>
      <c r="B27" s="1" t="s">
        <v>92</v>
      </c>
      <c r="C27" s="16">
        <v>10320.25</v>
      </c>
      <c r="D27" s="16" t="s">
        <v>85</v>
      </c>
    </row>
    <row r="28" spans="1:4" x14ac:dyDescent="0.2">
      <c r="A28" s="1" t="s">
        <v>97</v>
      </c>
      <c r="B28" s="1" t="s">
        <v>84</v>
      </c>
      <c r="C28" s="16">
        <v>10875.78102189781</v>
      </c>
      <c r="D28" s="16">
        <v>11038.183206106871</v>
      </c>
    </row>
    <row r="29" spans="1:4" x14ac:dyDescent="0.2">
      <c r="A29" s="1" t="s">
        <v>97</v>
      </c>
      <c r="B29" s="1" t="s">
        <v>88</v>
      </c>
      <c r="C29" s="16">
        <v>13053.727272727272</v>
      </c>
      <c r="D29" s="16">
        <v>11261.454545454546</v>
      </c>
    </row>
    <row r="30" spans="1:4" x14ac:dyDescent="0.2">
      <c r="C30" s="16"/>
      <c r="D30" s="16"/>
    </row>
    <row r="31" spans="1:4" x14ac:dyDescent="0.2">
      <c r="A31" s="2" t="s">
        <v>98</v>
      </c>
      <c r="B31" s="2" t="s">
        <v>84</v>
      </c>
      <c r="C31" s="17">
        <v>10626.333333333334</v>
      </c>
      <c r="D31" s="17">
        <v>10542.740740740741</v>
      </c>
    </row>
    <row r="33" spans="1:1" x14ac:dyDescent="0.2">
      <c r="A33" s="1" t="s">
        <v>21</v>
      </c>
    </row>
    <row r="34" spans="1:1" x14ac:dyDescent="0.2">
      <c r="A34" s="1" t="s">
        <v>22</v>
      </c>
    </row>
    <row r="36" spans="1:1" x14ac:dyDescent="0.2">
      <c r="A36" s="1" t="s">
        <v>99</v>
      </c>
    </row>
    <row r="38" spans="1:1" x14ac:dyDescent="0.2">
      <c r="A38" s="1" t="s">
        <v>28</v>
      </c>
    </row>
    <row r="39" spans="1:1" ht="13.5" x14ac:dyDescent="0.2">
      <c r="A39" s="1" t="s">
        <v>29</v>
      </c>
    </row>
    <row r="40" spans="1:1" x14ac:dyDescent="0.2">
      <c r="A40" s="1" t="s">
        <v>30</v>
      </c>
    </row>
    <row r="41" spans="1:1" x14ac:dyDescent="0.2">
      <c r="A41" s="1" t="s">
        <v>31</v>
      </c>
    </row>
    <row r="42" spans="1:1" x14ac:dyDescent="0.2">
      <c r="A42" s="18" t="s">
        <v>32</v>
      </c>
    </row>
    <row r="43" spans="1:1" x14ac:dyDescent="0.2">
      <c r="A43" s="1" t="s">
        <v>33</v>
      </c>
    </row>
    <row r="45" spans="1:1" ht="13.5" x14ac:dyDescent="0.2">
      <c r="A45" s="1" t="s">
        <v>35</v>
      </c>
    </row>
    <row r="46" spans="1:1" x14ac:dyDescent="0.2">
      <c r="A46" s="1" t="s">
        <v>100</v>
      </c>
    </row>
    <row r="48" spans="1:1" x14ac:dyDescent="0.2">
      <c r="A48" s="1" t="s">
        <v>101</v>
      </c>
    </row>
    <row r="49" spans="1:1" x14ac:dyDescent="0.2">
      <c r="A49" s="19" t="s">
        <v>102</v>
      </c>
    </row>
    <row r="51" spans="1:1" x14ac:dyDescent="0.2">
      <c r="A51" s="1" t="s">
        <v>36</v>
      </c>
    </row>
    <row r="52" spans="1:1" x14ac:dyDescent="0.2">
      <c r="A52" s="1" t="s">
        <v>37</v>
      </c>
    </row>
    <row r="53" spans="1:1" x14ac:dyDescent="0.2">
      <c r="A53" s="1" t="s">
        <v>38</v>
      </c>
    </row>
    <row r="54" spans="1:1" x14ac:dyDescent="0.2">
      <c r="A54" s="1" t="s">
        <v>39</v>
      </c>
    </row>
    <row r="55" spans="1:1" x14ac:dyDescent="0.2">
      <c r="A55" s="1" t="s">
        <v>41</v>
      </c>
    </row>
    <row r="56" spans="1:1" x14ac:dyDescent="0.2">
      <c r="A56" s="1" t="s">
        <v>44</v>
      </c>
    </row>
    <row r="58" spans="1:1" x14ac:dyDescent="0.2">
      <c r="A58" s="1" t="s">
        <v>45</v>
      </c>
    </row>
    <row r="59" spans="1:1" x14ac:dyDescent="0.2">
      <c r="A59" s="1" t="s">
        <v>46</v>
      </c>
    </row>
    <row r="60" spans="1:1" x14ac:dyDescent="0.2">
      <c r="A60" s="1" t="s">
        <v>47</v>
      </c>
    </row>
    <row r="61" spans="1:1" x14ac:dyDescent="0.2">
      <c r="A61" s="1" t="s">
        <v>48</v>
      </c>
    </row>
  </sheetData>
  <hyperlinks>
    <hyperlink ref="A49" r:id="rId1" xr:uid="{36A14974-4CE2-41C1-BF5E-AAF5FA7A3FE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9B5C1-36C5-43CD-9066-81F329FB213E}">
  <dimension ref="A1:D55"/>
  <sheetViews>
    <sheetView workbookViewId="0"/>
  </sheetViews>
  <sheetFormatPr defaultRowHeight="12" x14ac:dyDescent="0.2"/>
  <cols>
    <col min="1" max="1" width="24.21875" style="1" bestFit="1" customWidth="1"/>
    <col min="2" max="2" width="23.5546875" style="1" bestFit="1" customWidth="1"/>
    <col min="3" max="16384" width="8.88671875" style="1"/>
  </cols>
  <sheetData>
    <row r="1" spans="1:4" ht="13.5" x14ac:dyDescent="0.2">
      <c r="A1" s="1" t="s">
        <v>103</v>
      </c>
    </row>
    <row r="2" spans="1:4" x14ac:dyDescent="0.2">
      <c r="A2" s="2"/>
      <c r="B2" s="2"/>
      <c r="C2" s="2"/>
      <c r="D2" s="2"/>
    </row>
    <row r="3" spans="1:4" x14ac:dyDescent="0.2">
      <c r="A3" s="2" t="s">
        <v>79</v>
      </c>
      <c r="B3" s="2" t="s">
        <v>80</v>
      </c>
      <c r="C3" s="3" t="s">
        <v>81</v>
      </c>
      <c r="D3" s="3" t="s">
        <v>82</v>
      </c>
    </row>
    <row r="4" spans="1:4" x14ac:dyDescent="0.2">
      <c r="A4" s="1" t="s">
        <v>86</v>
      </c>
      <c r="B4" s="1" t="s">
        <v>84</v>
      </c>
      <c r="C4" s="4">
        <v>12091.5</v>
      </c>
      <c r="D4" s="4">
        <v>14371</v>
      </c>
    </row>
    <row r="5" spans="1:4" x14ac:dyDescent="0.2">
      <c r="C5" s="4"/>
      <c r="D5" s="16"/>
    </row>
    <row r="6" spans="1:4" x14ac:dyDescent="0.2">
      <c r="A6" s="1" t="s">
        <v>90</v>
      </c>
      <c r="B6" s="1" t="s">
        <v>87</v>
      </c>
      <c r="C6" s="4">
        <v>13737</v>
      </c>
      <c r="D6" s="16" t="s">
        <v>85</v>
      </c>
    </row>
    <row r="7" spans="1:4" x14ac:dyDescent="0.2">
      <c r="A7" s="1" t="s">
        <v>90</v>
      </c>
      <c r="B7" s="1" t="s">
        <v>91</v>
      </c>
      <c r="C7" s="4">
        <v>10961.666666666666</v>
      </c>
      <c r="D7" s="16" t="s">
        <v>85</v>
      </c>
    </row>
    <row r="8" spans="1:4" x14ac:dyDescent="0.2">
      <c r="A8" s="1" t="s">
        <v>90</v>
      </c>
      <c r="B8" s="1" t="s">
        <v>92</v>
      </c>
      <c r="C8" s="4">
        <v>10320.25</v>
      </c>
      <c r="D8" s="16" t="s">
        <v>85</v>
      </c>
    </row>
    <row r="9" spans="1:4" x14ac:dyDescent="0.2">
      <c r="A9" s="1" t="s">
        <v>90</v>
      </c>
      <c r="B9" s="1" t="s">
        <v>84</v>
      </c>
      <c r="C9" s="4">
        <v>11036.840707964602</v>
      </c>
      <c r="D9" s="16">
        <v>11295.268907563026</v>
      </c>
    </row>
    <row r="10" spans="1:4" x14ac:dyDescent="0.2">
      <c r="A10" s="1" t="s">
        <v>90</v>
      </c>
      <c r="B10" s="1" t="s">
        <v>88</v>
      </c>
      <c r="C10" s="4">
        <v>13053.727272727272</v>
      </c>
      <c r="D10" s="4">
        <v>11674.611111111111</v>
      </c>
    </row>
    <row r="11" spans="1:4" x14ac:dyDescent="0.2">
      <c r="C11" s="4"/>
      <c r="D11" s="4"/>
    </row>
    <row r="12" spans="1:4" x14ac:dyDescent="0.2">
      <c r="A12" s="2" t="s">
        <v>93</v>
      </c>
      <c r="B12" s="2" t="s">
        <v>84</v>
      </c>
      <c r="C12" s="9">
        <v>10851.058823529413</v>
      </c>
      <c r="D12" s="9">
        <v>10114.799999999999</v>
      </c>
    </row>
    <row r="15" spans="1:4" ht="13.5" x14ac:dyDescent="0.2">
      <c r="A15" s="1" t="s">
        <v>104</v>
      </c>
    </row>
    <row r="16" spans="1:4" x14ac:dyDescent="0.2">
      <c r="A16" s="1" t="s">
        <v>95</v>
      </c>
    </row>
    <row r="17" spans="1:4" x14ac:dyDescent="0.2">
      <c r="A17" s="2"/>
      <c r="B17" s="2"/>
      <c r="C17" s="2"/>
      <c r="D17" s="2"/>
    </row>
    <row r="18" spans="1:4" x14ac:dyDescent="0.2">
      <c r="A18" s="2" t="s">
        <v>96</v>
      </c>
      <c r="B18" s="2" t="s">
        <v>80</v>
      </c>
      <c r="C18" s="3" t="s">
        <v>81</v>
      </c>
      <c r="D18" s="3" t="s">
        <v>82</v>
      </c>
    </row>
    <row r="19" spans="1:4" x14ac:dyDescent="0.2">
      <c r="A19" s="1" t="s">
        <v>97</v>
      </c>
      <c r="B19" s="1" t="s">
        <v>87</v>
      </c>
      <c r="C19" s="16">
        <v>13737</v>
      </c>
      <c r="D19" s="16" t="s">
        <v>85</v>
      </c>
    </row>
    <row r="20" spans="1:4" x14ac:dyDescent="0.2">
      <c r="A20" s="1" t="s">
        <v>97</v>
      </c>
      <c r="B20" s="1" t="s">
        <v>91</v>
      </c>
      <c r="C20" s="16">
        <v>10961.666666666666</v>
      </c>
      <c r="D20" s="16" t="s">
        <v>85</v>
      </c>
    </row>
    <row r="21" spans="1:4" x14ac:dyDescent="0.2">
      <c r="A21" s="1" t="s">
        <v>97</v>
      </c>
      <c r="B21" s="1" t="s">
        <v>92</v>
      </c>
      <c r="C21" s="16">
        <v>10320.25</v>
      </c>
      <c r="D21" s="16" t="s">
        <v>85</v>
      </c>
    </row>
    <row r="22" spans="1:4" x14ac:dyDescent="0.2">
      <c r="A22" s="1" t="s">
        <v>97</v>
      </c>
      <c r="B22" s="1" t="s">
        <v>84</v>
      </c>
      <c r="C22" s="16">
        <v>11060.945454545454</v>
      </c>
      <c r="D22" s="16">
        <v>11315.470085470086</v>
      </c>
    </row>
    <row r="23" spans="1:4" x14ac:dyDescent="0.2">
      <c r="A23" s="1" t="s">
        <v>97</v>
      </c>
      <c r="B23" s="1" t="s">
        <v>88</v>
      </c>
      <c r="C23" s="16">
        <v>13053.727272727272</v>
      </c>
      <c r="D23" s="16">
        <v>11674.611111111111</v>
      </c>
    </row>
    <row r="24" spans="1:4" x14ac:dyDescent="0.2">
      <c r="C24" s="16"/>
      <c r="D24" s="16"/>
    </row>
    <row r="25" spans="1:4" x14ac:dyDescent="0.2">
      <c r="A25" s="2" t="s">
        <v>98</v>
      </c>
      <c r="B25" s="2" t="s">
        <v>84</v>
      </c>
      <c r="C25" s="17">
        <v>10777.59090909091</v>
      </c>
      <c r="D25" s="17">
        <v>10592.9</v>
      </c>
    </row>
    <row r="27" spans="1:4" x14ac:dyDescent="0.2">
      <c r="A27" s="1" t="s">
        <v>21</v>
      </c>
    </row>
    <row r="28" spans="1:4" x14ac:dyDescent="0.2">
      <c r="A28" s="1" t="s">
        <v>22</v>
      </c>
    </row>
    <row r="30" spans="1:4" x14ac:dyDescent="0.2">
      <c r="A30" s="1" t="s">
        <v>105</v>
      </c>
    </row>
    <row r="32" spans="1:4" x14ac:dyDescent="0.2">
      <c r="A32" s="1" t="s">
        <v>28</v>
      </c>
    </row>
    <row r="33" spans="1:1" ht="13.5" x14ac:dyDescent="0.2">
      <c r="A33" s="1" t="s">
        <v>29</v>
      </c>
    </row>
    <row r="34" spans="1:1" x14ac:dyDescent="0.2">
      <c r="A34" s="1" t="s">
        <v>30</v>
      </c>
    </row>
    <row r="35" spans="1:1" x14ac:dyDescent="0.2">
      <c r="A35" s="1" t="s">
        <v>31</v>
      </c>
    </row>
    <row r="36" spans="1:1" x14ac:dyDescent="0.2">
      <c r="A36" s="18" t="s">
        <v>32</v>
      </c>
    </row>
    <row r="37" spans="1:1" x14ac:dyDescent="0.2">
      <c r="A37" s="1" t="s">
        <v>33</v>
      </c>
    </row>
    <row r="39" spans="1:1" ht="13.5" x14ac:dyDescent="0.2">
      <c r="A39" s="1" t="s">
        <v>35</v>
      </c>
    </row>
    <row r="40" spans="1:1" x14ac:dyDescent="0.2">
      <c r="A40" s="1" t="s">
        <v>100</v>
      </c>
    </row>
    <row r="42" spans="1:1" x14ac:dyDescent="0.2">
      <c r="A42" s="1" t="s">
        <v>101</v>
      </c>
    </row>
    <row r="43" spans="1:1" x14ac:dyDescent="0.2">
      <c r="A43" s="19" t="s">
        <v>102</v>
      </c>
    </row>
    <row r="45" spans="1:1" x14ac:dyDescent="0.2">
      <c r="A45" s="1" t="s">
        <v>36</v>
      </c>
    </row>
    <row r="46" spans="1:1" x14ac:dyDescent="0.2">
      <c r="A46" s="1" t="s">
        <v>37</v>
      </c>
    </row>
    <row r="47" spans="1:1" x14ac:dyDescent="0.2">
      <c r="A47" s="1" t="s">
        <v>38</v>
      </c>
    </row>
    <row r="48" spans="1:1" x14ac:dyDescent="0.2">
      <c r="A48" s="1" t="s">
        <v>39</v>
      </c>
    </row>
    <row r="49" spans="1:1" x14ac:dyDescent="0.2">
      <c r="A49" s="1" t="s">
        <v>41</v>
      </c>
    </row>
    <row r="50" spans="1:1" x14ac:dyDescent="0.2">
      <c r="A50" s="1" t="s">
        <v>44</v>
      </c>
    </row>
    <row r="52" spans="1:1" x14ac:dyDescent="0.2">
      <c r="A52" s="1" t="s">
        <v>45</v>
      </c>
    </row>
    <row r="53" spans="1:1" x14ac:dyDescent="0.2">
      <c r="A53" s="1" t="s">
        <v>46</v>
      </c>
    </row>
    <row r="54" spans="1:1" x14ac:dyDescent="0.2">
      <c r="A54" s="1" t="s">
        <v>47</v>
      </c>
    </row>
    <row r="55" spans="1:1" x14ac:dyDescent="0.2">
      <c r="A55" s="1" t="s">
        <v>48</v>
      </c>
    </row>
  </sheetData>
  <hyperlinks>
    <hyperlink ref="A43" r:id="rId1" xr:uid="{9ECC1C13-6800-46AE-8C71-4F1BE784C2BB}"/>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6343B-0D8C-4429-B581-C196AD35AAFD}">
  <dimension ref="A1:G38"/>
  <sheetViews>
    <sheetView workbookViewId="0"/>
  </sheetViews>
  <sheetFormatPr defaultRowHeight="12" x14ac:dyDescent="0.2"/>
  <cols>
    <col min="1" max="1" width="8.88671875" style="1"/>
    <col min="2" max="2" width="23.5546875" style="1" bestFit="1" customWidth="1"/>
    <col min="3" max="16384" width="8.88671875" style="1"/>
  </cols>
  <sheetData>
    <row r="1" spans="1:7" ht="13.5" x14ac:dyDescent="0.2">
      <c r="A1" s="1" t="s">
        <v>106</v>
      </c>
    </row>
    <row r="2" spans="1:7" x14ac:dyDescent="0.2">
      <c r="A2" s="1" t="s">
        <v>107</v>
      </c>
    </row>
    <row r="3" spans="1:7" x14ac:dyDescent="0.2">
      <c r="A3" s="2"/>
      <c r="B3" s="2"/>
      <c r="C3" s="2"/>
      <c r="D3" s="2"/>
      <c r="E3" s="2"/>
    </row>
    <row r="4" spans="1:7" ht="36" x14ac:dyDescent="0.2">
      <c r="A4" s="2" t="s">
        <v>108</v>
      </c>
      <c r="B4" s="20" t="s">
        <v>80</v>
      </c>
      <c r="C4" s="7" t="s">
        <v>109</v>
      </c>
      <c r="D4" s="7" t="s">
        <v>110</v>
      </c>
      <c r="E4" s="7" t="s">
        <v>111</v>
      </c>
    </row>
    <row r="5" spans="1:7" x14ac:dyDescent="0.2">
      <c r="A5" s="1" t="s">
        <v>81</v>
      </c>
      <c r="B5" s="1" t="s">
        <v>87</v>
      </c>
      <c r="C5" s="1">
        <v>16</v>
      </c>
      <c r="D5" s="1">
        <v>13</v>
      </c>
      <c r="E5" s="21">
        <f>D5/C5</f>
        <v>0.8125</v>
      </c>
      <c r="G5" s="22"/>
    </row>
    <row r="6" spans="1:7" x14ac:dyDescent="0.2">
      <c r="B6" s="1" t="s">
        <v>91</v>
      </c>
      <c r="C6" s="1">
        <v>9</v>
      </c>
      <c r="D6" s="1">
        <v>7</v>
      </c>
      <c r="E6" s="21">
        <f t="shared" ref="E6:E17" si="0">D6/C6</f>
        <v>0.77777777777777779</v>
      </c>
      <c r="G6" s="22"/>
    </row>
    <row r="7" spans="1:7" x14ac:dyDescent="0.2">
      <c r="B7" s="1" t="s">
        <v>92</v>
      </c>
      <c r="C7" s="1">
        <v>6</v>
      </c>
      <c r="D7" s="1">
        <v>5</v>
      </c>
      <c r="E7" s="21">
        <f t="shared" si="0"/>
        <v>0.83333333333333337</v>
      </c>
      <c r="G7" s="22"/>
    </row>
    <row r="8" spans="1:7" x14ac:dyDescent="0.2">
      <c r="B8" s="1" t="s">
        <v>84</v>
      </c>
      <c r="C8" s="1">
        <v>186</v>
      </c>
      <c r="D8" s="1">
        <v>138</v>
      </c>
      <c r="E8" s="21">
        <f t="shared" si="0"/>
        <v>0.74193548387096775</v>
      </c>
      <c r="G8" s="22"/>
    </row>
    <row r="9" spans="1:7" x14ac:dyDescent="0.2">
      <c r="B9" s="1" t="s">
        <v>112</v>
      </c>
      <c r="C9" s="1">
        <v>3</v>
      </c>
      <c r="D9" s="1">
        <v>1</v>
      </c>
      <c r="E9" s="21">
        <f t="shared" si="0"/>
        <v>0.33333333333333331</v>
      </c>
      <c r="G9" s="22"/>
    </row>
    <row r="10" spans="1:7" x14ac:dyDescent="0.2">
      <c r="B10" s="1" t="s">
        <v>88</v>
      </c>
      <c r="C10" s="1">
        <v>19</v>
      </c>
      <c r="D10" s="1">
        <v>13</v>
      </c>
      <c r="E10" s="21">
        <f t="shared" si="0"/>
        <v>0.68421052631578949</v>
      </c>
      <c r="G10" s="22"/>
    </row>
    <row r="11" spans="1:7" x14ac:dyDescent="0.2">
      <c r="E11" s="21"/>
    </row>
    <row r="12" spans="1:7" x14ac:dyDescent="0.2">
      <c r="A12" s="1" t="s">
        <v>82</v>
      </c>
      <c r="B12" s="1" t="s">
        <v>87</v>
      </c>
      <c r="C12" s="1">
        <v>15</v>
      </c>
      <c r="D12" s="1">
        <v>6</v>
      </c>
      <c r="E12" s="21">
        <f t="shared" si="0"/>
        <v>0.4</v>
      </c>
      <c r="G12" s="22"/>
    </row>
    <row r="13" spans="1:7" x14ac:dyDescent="0.2">
      <c r="B13" s="1" t="s">
        <v>91</v>
      </c>
      <c r="C13" s="1">
        <v>1</v>
      </c>
      <c r="D13" s="1">
        <v>1</v>
      </c>
      <c r="E13" s="21">
        <f t="shared" si="0"/>
        <v>1</v>
      </c>
      <c r="G13" s="22"/>
    </row>
    <row r="14" spans="1:7" x14ac:dyDescent="0.2">
      <c r="B14" s="1" t="s">
        <v>92</v>
      </c>
      <c r="C14" s="1">
        <v>3</v>
      </c>
      <c r="D14" s="1">
        <v>1</v>
      </c>
      <c r="E14" s="21">
        <f t="shared" si="0"/>
        <v>0.33333333333333331</v>
      </c>
      <c r="G14" s="22"/>
    </row>
    <row r="15" spans="1:7" x14ac:dyDescent="0.2">
      <c r="B15" s="1" t="s">
        <v>84</v>
      </c>
      <c r="C15" s="1">
        <v>183</v>
      </c>
      <c r="D15" s="1">
        <v>143</v>
      </c>
      <c r="E15" s="21">
        <f t="shared" si="0"/>
        <v>0.78142076502732238</v>
      </c>
      <c r="G15" s="22"/>
    </row>
    <row r="16" spans="1:7" x14ac:dyDescent="0.2">
      <c r="B16" s="1" t="s">
        <v>112</v>
      </c>
      <c r="C16" s="1">
        <v>1</v>
      </c>
      <c r="D16" s="1">
        <v>1</v>
      </c>
      <c r="E16" s="23">
        <f t="shared" si="0"/>
        <v>1</v>
      </c>
      <c r="G16" s="22"/>
    </row>
    <row r="17" spans="1:7" x14ac:dyDescent="0.2">
      <c r="A17" s="2"/>
      <c r="B17" s="2" t="s">
        <v>88</v>
      </c>
      <c r="C17" s="2">
        <v>28</v>
      </c>
      <c r="D17" s="2">
        <v>21</v>
      </c>
      <c r="E17" s="24">
        <f t="shared" si="0"/>
        <v>0.75</v>
      </c>
      <c r="G17" s="22"/>
    </row>
    <row r="19" spans="1:7" x14ac:dyDescent="0.2">
      <c r="A19" s="1" t="s">
        <v>21</v>
      </c>
    </row>
    <row r="20" spans="1:7" x14ac:dyDescent="0.2">
      <c r="A20" s="1" t="s">
        <v>22</v>
      </c>
    </row>
    <row r="22" spans="1:7" x14ac:dyDescent="0.2">
      <c r="A22" s="1" t="s">
        <v>28</v>
      </c>
    </row>
    <row r="23" spans="1:7" ht="13.5" x14ac:dyDescent="0.2">
      <c r="A23" s="1" t="s">
        <v>29</v>
      </c>
    </row>
    <row r="24" spans="1:7" x14ac:dyDescent="0.2">
      <c r="A24" s="1" t="s">
        <v>30</v>
      </c>
    </row>
    <row r="25" spans="1:7" x14ac:dyDescent="0.2">
      <c r="A25" s="1" t="s">
        <v>31</v>
      </c>
    </row>
    <row r="26" spans="1:7" x14ac:dyDescent="0.2">
      <c r="A26" s="18" t="s">
        <v>32</v>
      </c>
    </row>
    <row r="27" spans="1:7" x14ac:dyDescent="0.2">
      <c r="A27" s="1" t="s">
        <v>33</v>
      </c>
    </row>
    <row r="29" spans="1:7" ht="13.5" x14ac:dyDescent="0.2">
      <c r="A29" s="1" t="s">
        <v>35</v>
      </c>
    </row>
    <row r="30" spans="1:7" x14ac:dyDescent="0.2">
      <c r="A30" s="1" t="s">
        <v>113</v>
      </c>
    </row>
    <row r="31" spans="1:7" x14ac:dyDescent="0.2">
      <c r="A31" s="1" t="s">
        <v>114</v>
      </c>
    </row>
    <row r="32" spans="1:7" x14ac:dyDescent="0.2">
      <c r="A32" s="1" t="s">
        <v>115</v>
      </c>
    </row>
    <row r="33" spans="1:1" x14ac:dyDescent="0.2">
      <c r="A33" s="1" t="s">
        <v>116</v>
      </c>
    </row>
    <row r="35" spans="1:1" x14ac:dyDescent="0.2">
      <c r="A35" s="1" t="s">
        <v>45</v>
      </c>
    </row>
    <row r="36" spans="1:1" x14ac:dyDescent="0.2">
      <c r="A36" s="1" t="s">
        <v>46</v>
      </c>
    </row>
    <row r="37" spans="1:1" x14ac:dyDescent="0.2">
      <c r="A37" s="1" t="s">
        <v>47</v>
      </c>
    </row>
    <row r="38" spans="1:1" x14ac:dyDescent="0.2">
      <c r="A38" s="1" t="s">
        <v>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6D9A6-27AE-4FC2-91B7-4B209C125925}">
  <dimension ref="A1:C46"/>
  <sheetViews>
    <sheetView workbookViewId="0"/>
  </sheetViews>
  <sheetFormatPr defaultRowHeight="12" x14ac:dyDescent="0.2"/>
  <cols>
    <col min="1" max="1" width="24.21875" style="1" bestFit="1" customWidth="1"/>
    <col min="2" max="16384" width="8.88671875" style="1"/>
  </cols>
  <sheetData>
    <row r="1" spans="1:3" ht="13.5" x14ac:dyDescent="0.2">
      <c r="A1" s="1" t="s">
        <v>126</v>
      </c>
    </row>
    <row r="2" spans="1:3" x14ac:dyDescent="0.2">
      <c r="A2" s="2"/>
      <c r="B2" s="2"/>
      <c r="C2" s="2"/>
    </row>
    <row r="3" spans="1:3" x14ac:dyDescent="0.2">
      <c r="A3" s="2" t="s">
        <v>79</v>
      </c>
      <c r="B3" s="3" t="s">
        <v>81</v>
      </c>
      <c r="C3" s="3" t="s">
        <v>82</v>
      </c>
    </row>
    <row r="4" spans="1:3" x14ac:dyDescent="0.2">
      <c r="A4" s="1" t="s">
        <v>83</v>
      </c>
      <c r="B4" s="16">
        <v>9654.5</v>
      </c>
      <c r="C4" s="16">
        <v>9928</v>
      </c>
    </row>
    <row r="5" spans="1:3" x14ac:dyDescent="0.2">
      <c r="A5" s="1" t="s">
        <v>86</v>
      </c>
      <c r="B5" s="16">
        <v>10135.034482758621</v>
      </c>
      <c r="C5" s="16">
        <v>11577.470588235294</v>
      </c>
    </row>
    <row r="6" spans="1:3" x14ac:dyDescent="0.2">
      <c r="A6" s="1" t="s">
        <v>89</v>
      </c>
      <c r="B6" s="16">
        <v>11097.25</v>
      </c>
      <c r="C6" s="16" t="s">
        <v>85</v>
      </c>
    </row>
    <row r="7" spans="1:3" x14ac:dyDescent="0.2">
      <c r="A7" s="1" t="s">
        <v>90</v>
      </c>
      <c r="B7" s="16">
        <v>11074.775147928995</v>
      </c>
      <c r="C7" s="16">
        <v>11044.123456790123</v>
      </c>
    </row>
    <row r="8" spans="1:3" x14ac:dyDescent="0.2">
      <c r="A8" s="2" t="s">
        <v>93</v>
      </c>
      <c r="B8" s="17">
        <v>10511.896551724138</v>
      </c>
      <c r="C8" s="17">
        <v>10322.5</v>
      </c>
    </row>
    <row r="9" spans="1:3" x14ac:dyDescent="0.2">
      <c r="B9" s="25"/>
      <c r="C9" s="25"/>
    </row>
    <row r="10" spans="1:3" x14ac:dyDescent="0.2">
      <c r="B10" s="25"/>
      <c r="C10" s="25"/>
    </row>
    <row r="11" spans="1:3" ht="13.5" x14ac:dyDescent="0.2">
      <c r="A11" s="1" t="s">
        <v>127</v>
      </c>
      <c r="B11" s="25"/>
      <c r="C11" s="25"/>
    </row>
    <row r="12" spans="1:3" x14ac:dyDescent="0.2">
      <c r="A12" s="1" t="s">
        <v>95</v>
      </c>
      <c r="B12" s="25"/>
      <c r="C12" s="25"/>
    </row>
    <row r="13" spans="1:3" x14ac:dyDescent="0.2">
      <c r="A13" s="2"/>
      <c r="B13" s="3"/>
      <c r="C13" s="3"/>
    </row>
    <row r="14" spans="1:3" x14ac:dyDescent="0.2">
      <c r="A14" s="2" t="s">
        <v>96</v>
      </c>
      <c r="B14" s="3" t="s">
        <v>81</v>
      </c>
      <c r="C14" s="3" t="s">
        <v>82</v>
      </c>
    </row>
    <row r="15" spans="1:3" x14ac:dyDescent="0.2">
      <c r="A15" s="1" t="s">
        <v>97</v>
      </c>
      <c r="B15" s="16">
        <v>11097.066265060241</v>
      </c>
      <c r="C15" s="16">
        <v>11061.775</v>
      </c>
    </row>
    <row r="16" spans="1:3" x14ac:dyDescent="0.2">
      <c r="A16" s="2" t="s">
        <v>98</v>
      </c>
      <c r="B16" s="17">
        <v>10598.95</v>
      </c>
      <c r="C16" s="17">
        <v>10497.636363636364</v>
      </c>
    </row>
    <row r="18" spans="1:1" x14ac:dyDescent="0.2">
      <c r="A18" s="1" t="s">
        <v>21</v>
      </c>
    </row>
    <row r="19" spans="1:1" x14ac:dyDescent="0.2">
      <c r="A19" s="1" t="s">
        <v>22</v>
      </c>
    </row>
    <row r="21" spans="1:1" x14ac:dyDescent="0.2">
      <c r="A21" s="1" t="s">
        <v>99</v>
      </c>
    </row>
    <row r="23" spans="1:1" x14ac:dyDescent="0.2">
      <c r="A23" s="1" t="s">
        <v>28</v>
      </c>
    </row>
    <row r="24" spans="1:1" ht="13.5" x14ac:dyDescent="0.2">
      <c r="A24" s="1" t="s">
        <v>29</v>
      </c>
    </row>
    <row r="25" spans="1:1" x14ac:dyDescent="0.2">
      <c r="A25" s="1" t="s">
        <v>30</v>
      </c>
    </row>
    <row r="26" spans="1:1" x14ac:dyDescent="0.2">
      <c r="A26" s="1" t="s">
        <v>31</v>
      </c>
    </row>
    <row r="27" spans="1:1" x14ac:dyDescent="0.2">
      <c r="A27" s="18" t="s">
        <v>32</v>
      </c>
    </row>
    <row r="28" spans="1:1" x14ac:dyDescent="0.2">
      <c r="A28" s="1" t="s">
        <v>33</v>
      </c>
    </row>
    <row r="30" spans="1:1" ht="13.5" x14ac:dyDescent="0.2">
      <c r="A30" s="1" t="s">
        <v>35</v>
      </c>
    </row>
    <row r="31" spans="1:1" x14ac:dyDescent="0.2">
      <c r="A31" s="1" t="s">
        <v>100</v>
      </c>
    </row>
    <row r="33" spans="1:1" x14ac:dyDescent="0.2">
      <c r="A33" s="1" t="s">
        <v>128</v>
      </c>
    </row>
    <row r="34" spans="1:1" x14ac:dyDescent="0.2">
      <c r="A34" s="19" t="s">
        <v>102</v>
      </c>
    </row>
    <row r="36" spans="1:1" x14ac:dyDescent="0.2">
      <c r="A36" s="1" t="s">
        <v>36</v>
      </c>
    </row>
    <row r="37" spans="1:1" x14ac:dyDescent="0.2">
      <c r="A37" s="1" t="s">
        <v>37</v>
      </c>
    </row>
    <row r="38" spans="1:1" x14ac:dyDescent="0.2">
      <c r="A38" s="1" t="s">
        <v>38</v>
      </c>
    </row>
    <row r="39" spans="1:1" x14ac:dyDescent="0.2">
      <c r="A39" s="1" t="s">
        <v>39</v>
      </c>
    </row>
    <row r="40" spans="1:1" x14ac:dyDescent="0.2">
      <c r="A40" s="1" t="s">
        <v>41</v>
      </c>
    </row>
    <row r="41" spans="1:1" x14ac:dyDescent="0.2">
      <c r="A41" s="1" t="s">
        <v>44</v>
      </c>
    </row>
    <row r="43" spans="1:1" x14ac:dyDescent="0.2">
      <c r="A43" s="1" t="s">
        <v>45</v>
      </c>
    </row>
    <row r="44" spans="1:1" x14ac:dyDescent="0.2">
      <c r="A44" s="1" t="s">
        <v>46</v>
      </c>
    </row>
    <row r="45" spans="1:1" x14ac:dyDescent="0.2">
      <c r="A45" s="1" t="s">
        <v>47</v>
      </c>
    </row>
    <row r="46" spans="1:1" x14ac:dyDescent="0.2">
      <c r="A46" s="1" t="s">
        <v>48</v>
      </c>
    </row>
  </sheetData>
  <hyperlinks>
    <hyperlink ref="A34" r:id="rId1" xr:uid="{9CADB78A-1B07-4D1E-9CB3-3B273BD6CE32}"/>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BF97F-E12A-469F-ABC2-630832B51BE3}">
  <dimension ref="A1:C45"/>
  <sheetViews>
    <sheetView workbookViewId="0"/>
  </sheetViews>
  <sheetFormatPr defaultRowHeight="12" x14ac:dyDescent="0.2"/>
  <cols>
    <col min="1" max="1" width="24.21875" style="1" bestFit="1" customWidth="1"/>
    <col min="2" max="16384" width="8.88671875" style="1"/>
  </cols>
  <sheetData>
    <row r="1" spans="1:3" ht="13.5" x14ac:dyDescent="0.2">
      <c r="A1" s="1" t="s">
        <v>129</v>
      </c>
    </row>
    <row r="2" spans="1:3" x14ac:dyDescent="0.2">
      <c r="A2" s="2"/>
      <c r="B2" s="2"/>
      <c r="C2" s="2"/>
    </row>
    <row r="3" spans="1:3" x14ac:dyDescent="0.2">
      <c r="A3" s="2" t="s">
        <v>79</v>
      </c>
      <c r="B3" s="3" t="s">
        <v>81</v>
      </c>
      <c r="C3" s="3" t="s">
        <v>82</v>
      </c>
    </row>
    <row r="4" spans="1:3" x14ac:dyDescent="0.2">
      <c r="A4" s="1" t="s">
        <v>83</v>
      </c>
      <c r="B4" s="16">
        <v>14748.25</v>
      </c>
      <c r="C4" s="16" t="s">
        <v>85</v>
      </c>
    </row>
    <row r="5" spans="1:3" x14ac:dyDescent="0.2">
      <c r="A5" s="1" t="s">
        <v>86</v>
      </c>
      <c r="B5" s="16">
        <v>11652</v>
      </c>
      <c r="C5" s="16">
        <v>14746.166666666666</v>
      </c>
    </row>
    <row r="6" spans="1:3" x14ac:dyDescent="0.2">
      <c r="A6" s="1" t="s">
        <v>90</v>
      </c>
      <c r="B6" s="16">
        <v>11321.838028169013</v>
      </c>
      <c r="C6" s="16">
        <v>11341.664335664336</v>
      </c>
    </row>
    <row r="7" spans="1:3" x14ac:dyDescent="0.2">
      <c r="A7" s="2" t="s">
        <v>93</v>
      </c>
      <c r="B7" s="17">
        <v>10836.954545454546</v>
      </c>
      <c r="C7" s="17">
        <v>10083.78947368421</v>
      </c>
    </row>
    <row r="8" spans="1:3" x14ac:dyDescent="0.2">
      <c r="B8" s="25"/>
      <c r="C8" s="25"/>
    </row>
    <row r="9" spans="1:3" x14ac:dyDescent="0.2">
      <c r="B9" s="25"/>
      <c r="C9" s="25"/>
    </row>
    <row r="10" spans="1:3" ht="13.5" x14ac:dyDescent="0.2">
      <c r="A10" s="1" t="s">
        <v>130</v>
      </c>
      <c r="B10" s="25"/>
      <c r="C10" s="25"/>
    </row>
    <row r="11" spans="1:3" x14ac:dyDescent="0.2">
      <c r="A11" s="1" t="s">
        <v>95</v>
      </c>
      <c r="B11" s="25"/>
      <c r="C11" s="25"/>
    </row>
    <row r="12" spans="1:3" x14ac:dyDescent="0.2">
      <c r="A12" s="2"/>
      <c r="B12" s="3"/>
      <c r="C12" s="3"/>
    </row>
    <row r="13" spans="1:3" x14ac:dyDescent="0.2">
      <c r="A13" s="2" t="s">
        <v>96</v>
      </c>
      <c r="B13" s="3" t="s">
        <v>81</v>
      </c>
      <c r="C13" s="3" t="s">
        <v>82</v>
      </c>
    </row>
    <row r="14" spans="1:3" x14ac:dyDescent="0.2">
      <c r="A14" s="1" t="s">
        <v>97</v>
      </c>
      <c r="B14" s="16">
        <v>11347.064748201439</v>
      </c>
      <c r="C14" s="16">
        <v>11359.08510638298</v>
      </c>
    </row>
    <row r="15" spans="1:3" x14ac:dyDescent="0.2">
      <c r="A15" s="2" t="s">
        <v>98</v>
      </c>
      <c r="B15" s="17">
        <v>10779.703703703704</v>
      </c>
      <c r="C15" s="17">
        <v>10520.96</v>
      </c>
    </row>
    <row r="17" spans="1:1" x14ac:dyDescent="0.2">
      <c r="A17" s="1" t="s">
        <v>21</v>
      </c>
    </row>
    <row r="18" spans="1:1" x14ac:dyDescent="0.2">
      <c r="A18" s="1" t="s">
        <v>22</v>
      </c>
    </row>
    <row r="20" spans="1:1" x14ac:dyDescent="0.2">
      <c r="A20" s="1" t="s">
        <v>105</v>
      </c>
    </row>
    <row r="22" spans="1:1" x14ac:dyDescent="0.2">
      <c r="A22" s="1" t="s">
        <v>28</v>
      </c>
    </row>
    <row r="23" spans="1:1" ht="13.5" x14ac:dyDescent="0.2">
      <c r="A23" s="1" t="s">
        <v>29</v>
      </c>
    </row>
    <row r="24" spans="1:1" x14ac:dyDescent="0.2">
      <c r="A24" s="1" t="s">
        <v>30</v>
      </c>
    </row>
    <row r="25" spans="1:1" x14ac:dyDescent="0.2">
      <c r="A25" s="1" t="s">
        <v>31</v>
      </c>
    </row>
    <row r="26" spans="1:1" x14ac:dyDescent="0.2">
      <c r="A26" s="18" t="s">
        <v>32</v>
      </c>
    </row>
    <row r="27" spans="1:1" x14ac:dyDescent="0.2">
      <c r="A27" s="1" t="s">
        <v>33</v>
      </c>
    </row>
    <row r="29" spans="1:1" ht="13.5" x14ac:dyDescent="0.2">
      <c r="A29" s="1" t="s">
        <v>35</v>
      </c>
    </row>
    <row r="30" spans="1:1" x14ac:dyDescent="0.2">
      <c r="A30" s="1" t="s">
        <v>100</v>
      </c>
    </row>
    <row r="32" spans="1:1" x14ac:dyDescent="0.2">
      <c r="A32" s="1" t="s">
        <v>128</v>
      </c>
    </row>
    <row r="33" spans="1:1" x14ac:dyDescent="0.2">
      <c r="A33" s="19" t="s">
        <v>102</v>
      </c>
    </row>
    <row r="35" spans="1:1" x14ac:dyDescent="0.2">
      <c r="A35" s="1" t="s">
        <v>36</v>
      </c>
    </row>
    <row r="36" spans="1:1" x14ac:dyDescent="0.2">
      <c r="A36" s="1" t="s">
        <v>37</v>
      </c>
    </row>
    <row r="37" spans="1:1" x14ac:dyDescent="0.2">
      <c r="A37" s="1" t="s">
        <v>38</v>
      </c>
    </row>
    <row r="38" spans="1:1" x14ac:dyDescent="0.2">
      <c r="A38" s="1" t="s">
        <v>39</v>
      </c>
    </row>
    <row r="39" spans="1:1" x14ac:dyDescent="0.2">
      <c r="A39" s="1" t="s">
        <v>41</v>
      </c>
    </row>
    <row r="40" spans="1:1" x14ac:dyDescent="0.2">
      <c r="A40" s="1" t="s">
        <v>44</v>
      </c>
    </row>
    <row r="42" spans="1:1" x14ac:dyDescent="0.2">
      <c r="A42" s="1" t="s">
        <v>45</v>
      </c>
    </row>
    <row r="43" spans="1:1" x14ac:dyDescent="0.2">
      <c r="A43" s="1" t="s">
        <v>46</v>
      </c>
    </row>
    <row r="44" spans="1:1" x14ac:dyDescent="0.2">
      <c r="A44" s="1" t="s">
        <v>47</v>
      </c>
    </row>
    <row r="45" spans="1:1" x14ac:dyDescent="0.2">
      <c r="A45" s="1" t="s">
        <v>48</v>
      </c>
    </row>
  </sheetData>
  <hyperlinks>
    <hyperlink ref="A33" r:id="rId1" xr:uid="{792124F2-EA35-49C3-BAE8-C211C40F90D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ALBs - national</vt:lpstr>
      <vt:lpstr>ALBs - region</vt:lpstr>
      <vt:lpstr>ALBs - board level</vt:lpstr>
      <vt:lpstr>ALBs - GEPG - Basic Pay</vt:lpstr>
      <vt:lpstr>ALBs - GEPG - Earnings</vt:lpstr>
      <vt:lpstr>ALBs - GEPG - Sample</vt:lpstr>
      <vt:lpstr>ALBs - GPG - Basic Pay</vt:lpstr>
      <vt:lpstr>ALBs - GPG - Earnings</vt:lpstr>
      <vt:lpstr>ALBs - GPG - Sample</vt:lpstr>
      <vt:lpstr>ALBs - EPG - Basic Pay</vt:lpstr>
      <vt:lpstr>ALBs - EPG - Earnings</vt:lpstr>
      <vt:lpstr>ALBs - EPG - Sample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YOUNG, Kate (NHS ENGLAND - X26)</dc:creator>
  <cp:lastModifiedBy>YOUNG, Kate (NHS ENGLAND - X26)</cp:lastModifiedBy>
  <dcterms:created xsi:type="dcterms:W3CDTF">2023-10-18T09:41:16Z</dcterms:created>
  <dcterms:modified xsi:type="dcterms:W3CDTF">2023-10-18T09:49:09Z</dcterms:modified>
</cp:coreProperties>
</file>