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nhs-my.sharepoint.com/personal/laura_herbert5_nhs_net/Documents/Desktop/"/>
    </mc:Choice>
  </mc:AlternateContent>
  <xr:revisionPtr revIDLastSave="420" documentId="8_{1C8EB7E1-CA41-4920-9710-DAA9F60F88C6}" xr6:coauthVersionLast="47" xr6:coauthVersionMax="47" xr10:uidLastSave="{E06E5246-E79A-40C2-986E-279FDCC1EA60}"/>
  <bookViews>
    <workbookView xWindow="-108" yWindow="-108" windowWidth="23256" windowHeight="12456" xr2:uid="{5F35E4DB-F627-4AAF-8D50-63E913474039}"/>
  </bookViews>
  <sheets>
    <sheet name="6.6" sheetId="3" r:id="rId1"/>
    <sheet name="6.7" sheetId="1" r:id="rId2"/>
    <sheet name="6.8" sheetId="5" r:id="rId3"/>
    <sheet name="6.9" sheetId="4" r:id="rId4"/>
    <sheet name="6.11" sheetId="2"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2" l="1"/>
  <c r="C27" i="2" l="1"/>
  <c r="B27" i="2"/>
  <c r="D27" i="2" s="1"/>
  <c r="C26" i="2"/>
  <c r="B26" i="2"/>
  <c r="D26" i="2" s="1"/>
  <c r="C25" i="2"/>
  <c r="B25" i="2"/>
  <c r="C24" i="2"/>
  <c r="D18" i="2"/>
  <c r="D17" i="2"/>
  <c r="D16" i="2"/>
  <c r="D15" i="2"/>
  <c r="D9" i="2"/>
  <c r="D6" i="2"/>
  <c r="D8" i="2"/>
  <c r="D25" i="2" l="1"/>
  <c r="D24" i="2"/>
  <c r="D7" i="2" l="1"/>
  <c r="C19" i="3" l="1"/>
  <c r="D19" i="3"/>
  <c r="E19" i="3"/>
  <c r="F19" i="3"/>
  <c r="G19" i="3"/>
  <c r="H19" i="3"/>
  <c r="I19" i="3"/>
  <c r="J19" i="3"/>
  <c r="K19" i="3"/>
  <c r="L19" i="3"/>
  <c r="M19" i="3"/>
  <c r="N19" i="3"/>
  <c r="C20" i="3"/>
  <c r="D20" i="3"/>
  <c r="E20" i="3"/>
  <c r="F20" i="3"/>
  <c r="G20" i="3"/>
  <c r="H20" i="3"/>
  <c r="I20" i="3"/>
  <c r="J20" i="3"/>
  <c r="K20" i="3"/>
  <c r="L20" i="3"/>
  <c r="M20" i="3"/>
  <c r="N20" i="3"/>
  <c r="B20" i="3"/>
  <c r="B19" i="3"/>
</calcChain>
</file>

<file path=xl/sharedStrings.xml><?xml version="1.0" encoding="utf-8"?>
<sst xmlns="http://schemas.openxmlformats.org/spreadsheetml/2006/main" count="120" uniqueCount="96">
  <si>
    <t>6.6 Doctors and nurses per G&amp;A available bed</t>
  </si>
  <si>
    <t>Full time equaivalent doctors and nurses in acute trusts in England</t>
  </si>
  <si>
    <t>All Medical and Dental</t>
  </si>
  <si>
    <t>All Nursing &amp; Midwifery</t>
  </si>
  <si>
    <t>G&amp;A beds open overnight</t>
  </si>
  <si>
    <t>Ratio of staff per bed</t>
  </si>
  <si>
    <t>Notes</t>
  </si>
  <si>
    <t xml:space="preserve">Substantive WTE only showed in this chart. All employed staff counted, meaning these will include non-active staff, for example those on maternity leave. </t>
  </si>
  <si>
    <t>General &amp; Acute beds are those available overnight, as at January-March in the year presented</t>
  </si>
  <si>
    <r>
      <rPr>
        <b/>
        <sz val="11"/>
        <rFont val="Aptos Narrow"/>
        <family val="2"/>
        <scheme val="minor"/>
      </rPr>
      <t xml:space="preserve">Source: </t>
    </r>
    <r>
      <rPr>
        <sz val="11"/>
        <rFont val="Aptos Narrow"/>
        <family val="2"/>
        <scheme val="minor"/>
      </rPr>
      <t>NHS England (2024), ESR Extract, substantive staff WTE; KH03 G&amp;A beds</t>
    </r>
  </si>
  <si>
    <t>Copyright © 2024, NHS England</t>
  </si>
  <si>
    <t>6.7 Growth in whole time equivalent (WTE) acute hospital workforce 2019/20 to 2023/24</t>
  </si>
  <si>
    <t>All acute trusts in England (n = 123)</t>
  </si>
  <si>
    <t>Professional Group</t>
  </si>
  <si>
    <t>2019/20</t>
  </si>
  <si>
    <t>2023/24</t>
  </si>
  <si>
    <t>Change, 2019/20 to 2023/24, WTE</t>
  </si>
  <si>
    <t>Change, 2019/20 to 2023/24, %</t>
  </si>
  <si>
    <t>Nursing &amp; Midwifery</t>
  </si>
  <si>
    <t>NHS Infrastructure and Support</t>
  </si>
  <si>
    <t>Medical and Dental</t>
  </si>
  <si>
    <t>Support to Nursing &amp; Midwifery</t>
  </si>
  <si>
    <t>Allied Health Professionals</t>
  </si>
  <si>
    <t>Other Scientific, Technical and Therapeutic Staff</t>
  </si>
  <si>
    <t>Support to Allied Health Professionals</t>
  </si>
  <si>
    <t>Support to Other  Scientific, Technical and Therapeutic Staff</t>
  </si>
  <si>
    <t>Healthcare Scientists</t>
  </si>
  <si>
    <t>Support to Healthcare Scientists</t>
  </si>
  <si>
    <t>Total</t>
  </si>
  <si>
    <t xml:space="preserve">2019/20 figures are based on the 12 months ending 29th February 2020 to avoid the impact of the COVID-19 pandemic. </t>
  </si>
  <si>
    <t xml:space="preserve">Acute trusts (n = 123) used in this sample. Substantive WTE only showed in this chart. </t>
  </si>
  <si>
    <t xml:space="preserve">All employed staff counted, meaning these will include non-active staff, for example those on maternity leave. </t>
  </si>
  <si>
    <r>
      <rPr>
        <b/>
        <sz val="11"/>
        <rFont val="Aptos Narrow"/>
        <family val="2"/>
        <scheme val="minor"/>
      </rPr>
      <t xml:space="preserve">Source: </t>
    </r>
    <r>
      <rPr>
        <sz val="11"/>
        <rFont val="Aptos Narrow"/>
        <family val="2"/>
        <scheme val="minor"/>
      </rPr>
      <t xml:space="preserve">NHS England (2024), ESR Extract, substantive staff WTE. </t>
    </r>
  </si>
  <si>
    <t>6.8 Total factor productivity of acute NHS provider trusts​</t>
  </si>
  <si>
    <t>2018/19</t>
  </si>
  <si>
    <t>2919/20</t>
  </si>
  <si>
    <t>2020/21</t>
  </si>
  <si>
    <t>2021/22</t>
  </si>
  <si>
    <t>2022/23</t>
  </si>
  <si>
    <t>-</t>
  </si>
  <si>
    <t>Whole NHS productivity level, non quality adjusted (index 2018/19 = 100)</t>
  </si>
  <si>
    <t>Acute implied productivity level (index 2018/19 = 100)</t>
  </si>
  <si>
    <t xml:space="preserve">Notes: </t>
  </si>
  <si>
    <t>Whole NHS productivity, non quality adjusted. Latest year available 2021/22</t>
  </si>
  <si>
    <t xml:space="preserve">Source: </t>
  </si>
  <si>
    <t>https://www.ons.gov.uk/economy/economicoutputandproductivity/publicservicesproductivity/datasets/publicserviceproductivityestimateshealthcareengland</t>
  </si>
  <si>
    <t>6.9 Quantifiable drivers of acute productivity gap</t>
  </si>
  <si>
    <t>Quantifiable drivers of acute productivity gap (11 months April 2023 - February 2024, compared  to 11 months April 2019 - February 2020)</t>
  </si>
  <si>
    <t>Value</t>
  </si>
  <si>
    <t>Implied productivity gap (1)</t>
  </si>
  <si>
    <t>Direct COVID cost impact</t>
  </si>
  <si>
    <t>Techinical input adjustment (2)</t>
  </si>
  <si>
    <t>Impact of backlog maintenance (3)</t>
  </si>
  <si>
    <t>Adjusted productivity gap</t>
  </si>
  <si>
    <t>Industrial action impact</t>
  </si>
  <si>
    <t>Higher use of temporary staff</t>
  </si>
  <si>
    <t>Residual</t>
  </si>
  <si>
    <t xml:space="preserve">Notes </t>
  </si>
  <si>
    <t xml:space="preserve">1. Implied productivity gap reflects complexity, estimated impact of standardised reporting of SDEC activities </t>
  </si>
  <si>
    <t xml:space="preserve">3. Backlog maintenance impact is estimated by extrapolating an in-depth case study in one trust of annual loss of capacity and downtime related to backlog maintenance issues </t>
  </si>
  <si>
    <t>Source:</t>
  </si>
  <si>
    <t xml:space="preserve">Joint Activity Report, based on SUS data; Provider Financial Returns; NHS tariff Cost Uplift Factor; internal estimates from NHS England. </t>
  </si>
  <si>
    <t>6.11 Clinical workforce productivity metrics</t>
  </si>
  <si>
    <t>Workforce, Whole Time Equivalent (WTE)</t>
  </si>
  <si>
    <t>% change, 2019-20 - 2023/24</t>
  </si>
  <si>
    <t>All clinical staff (all specialties)</t>
  </si>
  <si>
    <t>All medical and dental consultants, Emergency specialties</t>
  </si>
  <si>
    <t>Consultants (all specialties)</t>
  </si>
  <si>
    <t>All medical and dental staff, Surgical specialties</t>
  </si>
  <si>
    <t>Activity</t>
  </si>
  <si>
    <t xml:space="preserve"> </t>
  </si>
  <si>
    <t>General &amp; Acute beds open overnight</t>
  </si>
  <si>
    <t>Zero day non-elective spells per calendar day, unweighted</t>
  </si>
  <si>
    <t>Outpatient attendances per working day, weighted</t>
  </si>
  <si>
    <t>Surgical spells per calendar / working day, weighted</t>
  </si>
  <si>
    <t xml:space="preserve">G&amp;A beds are those occupied overnight. </t>
  </si>
  <si>
    <t>19/20 figures are based the 12 months ending 29th February 2020 to avoid the impact of the COVID-19 pandemic.</t>
  </si>
  <si>
    <t xml:space="preserve">Workforce data from Electronic Staff Records, and shows substantive staff only. </t>
  </si>
  <si>
    <t>All figures are for NHS acute providers based on NHS planning definitions. Activity figures align with the M03 Joint Activity Report and are based on adjusted SUS data. The JAR is internal Management Information and these figures are not available in the public domain.</t>
  </si>
  <si>
    <t xml:space="preserve">Zero day pathways: Data assets built from A&amp;E attendances, Same Day Emergency Care (SDEC) attendances and direct non-elective IP admissions taken from the ECDS, OP CDS and APC CDS where an individuals care contacts are linked into care pathways to circumvent changes in how UEC activities are coded and classified through time. Each patient pathway is counted once in the output file, allowing a more consistent view of UEC attendances through time. These data exclude UTC-only pathways to provide consistency with the 'emergency medicine WTEs' denominator. Data are calendar day adjusted and unweighted, i.e. not adjusted for complexity. </t>
  </si>
  <si>
    <t xml:space="preserve">Outpatient attendances are weighted at the 4-character HRG level. 5-character weightings are not relevant to OP attendances. Data are working day adjusted. </t>
  </si>
  <si>
    <t xml:space="preserve">Surgical spells include elective (working day adjusted) and nonelective (calendar day adjusted) cases and have been identified using 'surgical’ HRGS based on the FY23/24 HRG Payment Grouper. They include cardiothoracic, neuro-, oral &amp; maxillofacial, paediatric, plastic, trauma &amp; orthopaedic, vascular and general surgery, urology and otolaryngology. Elective spells are working day adjusted, non-elective spells are calendar day adjusted. Surgical specialty data price weighted at 5-character HRG level. When price weighted at the 4-character HRG level, the productivity fall is slightly larger at -13%. </t>
  </si>
  <si>
    <r>
      <rPr>
        <b/>
        <sz val="11"/>
        <rFont val="Aptos Narrow"/>
        <family val="2"/>
        <scheme val="minor"/>
      </rPr>
      <t xml:space="preserve">Source: </t>
    </r>
    <r>
      <rPr>
        <sz val="11"/>
        <rFont val="Aptos Narrow"/>
        <family val="2"/>
        <scheme val="minor"/>
      </rPr>
      <t xml:space="preserve">NHS England (2024), ESR Extract, substantive staff WTE. Jount Activity Report, SUS data, internal NHS England calculations. </t>
    </r>
  </si>
  <si>
    <t xml:space="preserve">
</t>
  </si>
  <si>
    <t>Workforce data is provided as at March in the year presented</t>
  </si>
  <si>
    <t>Acute trusts used in this sample; the estimate of staff working in acute settings will not be exact. Staff provide a range of different care and do so in different ways. For example, increased management of patients in ED to avoid admission may artificailly  inflate the number of doctors and nurses per available bed.</t>
  </si>
  <si>
    <t>- Output growth based on cost-weighted activity growth in inpatient, outpatient and emergency department settings in acute trusts.</t>
  </si>
  <si>
    <t xml:space="preserve">- Input growth based on growth in acute trust costs from Provider Financial Returns, deflated by Cost Uplift Factor. </t>
  </si>
  <si>
    <t xml:space="preserve">Acute implied productivity calculated by NHS England. Data only available back to 2018/19 to 2019/20. </t>
  </si>
  <si>
    <t xml:space="preserve">Whole NHS productivity from Office for National Statistics, public sector healthcare, England, financial year ending 2022. </t>
  </si>
  <si>
    <t>Acute implied productivity are NHS England estimates, based on Joint Activity Report, based on SUS data; Provider Financial Returns; NHS tariff Cost Uplift Factor</t>
  </si>
  <si>
    <t>Total factor productivity level: acute NHS providers compared to all NHS​</t>
  </si>
  <si>
    <t xml:space="preserve">2. Technical financial adjustments relate to costs that are not associated with patient care such as CNST (clinical negligence), Education and Training, high cost drugs etc. </t>
  </si>
  <si>
    <t>Higher input into Urgent &amp; Emergency Care pathway (4)</t>
  </si>
  <si>
    <t>4. Higher input into Urgent &amp; Emergency Care pathway includes impact of delayed discharge and higher clinical and non-clinical input required to care for people on UEC pathway due to capacity constraint.</t>
  </si>
  <si>
    <t>Workforce productivity ratios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</si>
</sst>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_-;\-* #,##0.0_-;_-* &quot;-&quot;??_-;_-@_-"/>
    <numFmt numFmtId="166" formatCode="#,##0.0"/>
  </numFmts>
  <fonts count="14" x14ac:knownFonts="1">
    <font>
      <sz val="11"/>
      <color theme="1"/>
      <name val="Aptos Narrow"/>
      <family val="2"/>
      <scheme val="minor"/>
    </font>
    <font>
      <sz val="11"/>
      <color theme="1"/>
      <name val="Aptos Narrow"/>
      <family val="2"/>
      <scheme val="minor"/>
    </font>
    <font>
      <b/>
      <sz val="11"/>
      <color theme="1"/>
      <name val="Aptos Narrow"/>
      <family val="2"/>
      <scheme val="minor"/>
    </font>
    <font>
      <sz val="10"/>
      <name val="Arial"/>
      <family val="2"/>
    </font>
    <font>
      <sz val="12"/>
      <color theme="1"/>
      <name val="Arial"/>
      <family val="2"/>
    </font>
    <font>
      <b/>
      <sz val="14"/>
      <name val="Arial"/>
      <family val="2"/>
    </font>
    <font>
      <sz val="11"/>
      <color theme="1"/>
      <name val="Arial"/>
      <family val="2"/>
    </font>
    <font>
      <sz val="11"/>
      <name val="Aptos Narrow"/>
      <family val="2"/>
      <scheme val="minor"/>
    </font>
    <font>
      <b/>
      <sz val="12"/>
      <color theme="1"/>
      <name val="Aptos Narrow"/>
      <family val="2"/>
      <scheme val="minor"/>
    </font>
    <font>
      <b/>
      <sz val="14"/>
      <name val="Aptos Narrow"/>
      <family val="2"/>
      <scheme val="minor"/>
    </font>
    <font>
      <b/>
      <sz val="12"/>
      <name val="Aptos Narrow"/>
      <family val="2"/>
      <scheme val="minor"/>
    </font>
    <font>
      <b/>
      <sz val="11"/>
      <name val="Aptos Narrow"/>
      <family val="2"/>
      <scheme val="minor"/>
    </font>
    <font>
      <sz val="8"/>
      <name val="Aptos Narrow"/>
      <family val="2"/>
      <scheme val="minor"/>
    </font>
    <font>
      <u/>
      <sz val="11"/>
      <color theme="10"/>
      <name val="Aptos Narrow"/>
      <family val="2"/>
      <scheme val="minor"/>
    </font>
  </fonts>
  <fills count="3">
    <fill>
      <patternFill patternType="none"/>
    </fill>
    <fill>
      <patternFill patternType="gray125"/>
    </fill>
    <fill>
      <patternFill patternType="solid">
        <fgColor theme="0" tint="-0.3499862666707357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xf numFmtId="0" fontId="4" fillId="0" borderId="0"/>
    <xf numFmtId="0" fontId="13" fillId="0" borderId="0" applyNumberFormat="0" applyFill="0" applyBorder="0" applyAlignment="0" applyProtection="0"/>
  </cellStyleXfs>
  <cellXfs count="46">
    <xf numFmtId="0" fontId="0" fillId="0" borderId="0" xfId="0"/>
    <xf numFmtId="0" fontId="5" fillId="0" borderId="0" xfId="3" applyFont="1" applyAlignment="1">
      <alignment vertical="center"/>
    </xf>
    <xf numFmtId="0" fontId="0" fillId="0" borderId="0" xfId="0" applyAlignment="1">
      <alignment horizontal="center"/>
    </xf>
    <xf numFmtId="0" fontId="6" fillId="0" borderId="0" xfId="0" applyFont="1"/>
    <xf numFmtId="0" fontId="7" fillId="0" borderId="0" xfId="3" applyFont="1"/>
    <xf numFmtId="0" fontId="7" fillId="0" borderId="0" xfId="3" applyFont="1" applyAlignment="1">
      <alignment wrapText="1"/>
    </xf>
    <xf numFmtId="0" fontId="8" fillId="0" borderId="1" xfId="4" applyFont="1" applyBorder="1" applyAlignment="1">
      <alignment horizontal="center" vertical="center"/>
    </xf>
    <xf numFmtId="49" fontId="7" fillId="0" borderId="1" xfId="3" applyNumberFormat="1" applyFont="1" applyBorder="1" applyAlignment="1">
      <alignment horizontal="center" vertical="center" wrapText="1"/>
    </xf>
    <xf numFmtId="164" fontId="7" fillId="0" borderId="1" xfId="1" applyNumberFormat="1" applyFont="1" applyBorder="1" applyAlignment="1">
      <alignment horizontal="center" vertical="center"/>
    </xf>
    <xf numFmtId="9" fontId="7" fillId="0" borderId="1" xfId="2" applyFont="1" applyBorder="1" applyAlignment="1">
      <alignment horizontal="center" vertical="center"/>
    </xf>
    <xf numFmtId="0" fontId="1" fillId="0" borderId="0" xfId="0" applyFont="1" applyAlignment="1">
      <alignment horizontal="center"/>
    </xf>
    <xf numFmtId="9" fontId="1" fillId="0" borderId="0" xfId="2" applyFont="1" applyAlignment="1">
      <alignment horizontal="center"/>
    </xf>
    <xf numFmtId="164" fontId="8" fillId="0" borderId="1" xfId="1" applyNumberFormat="1" applyFont="1" applyBorder="1" applyAlignment="1">
      <alignment horizontal="center" vertical="center"/>
    </xf>
    <xf numFmtId="9" fontId="8" fillId="0" borderId="1" xfId="2" applyFont="1" applyBorder="1" applyAlignment="1">
      <alignment horizontal="center" vertical="center"/>
    </xf>
    <xf numFmtId="0" fontId="9" fillId="0" borderId="0" xfId="3" applyFont="1" applyAlignment="1">
      <alignment vertical="center"/>
    </xf>
    <xf numFmtId="0" fontId="10" fillId="0" borderId="0" xfId="3" applyFont="1" applyAlignment="1">
      <alignment vertical="center"/>
    </xf>
    <xf numFmtId="0" fontId="11" fillId="0" borderId="0" xfId="3" applyFont="1" applyAlignment="1">
      <alignment horizontal="left" wrapText="1"/>
    </xf>
    <xf numFmtId="0" fontId="7" fillId="0" borderId="0" xfId="3" applyFont="1" applyAlignment="1">
      <alignment horizontal="left"/>
    </xf>
    <xf numFmtId="9" fontId="7" fillId="0" borderId="1" xfId="2" applyFont="1" applyBorder="1" applyAlignment="1">
      <alignment horizontal="right" vertical="center"/>
    </xf>
    <xf numFmtId="0" fontId="2" fillId="0" borderId="0" xfId="0" applyFont="1"/>
    <xf numFmtId="0" fontId="7" fillId="0" borderId="1" xfId="3" applyFont="1" applyBorder="1" applyAlignment="1">
      <alignment horizontal="left" vertical="center"/>
    </xf>
    <xf numFmtId="49" fontId="11" fillId="0" borderId="1" xfId="3" applyNumberFormat="1" applyFont="1" applyBorder="1" applyAlignment="1">
      <alignment horizontal="center" vertical="center" wrapText="1"/>
    </xf>
    <xf numFmtId="0" fontId="11" fillId="2" borderId="1" xfId="3" applyFont="1" applyFill="1" applyBorder="1" applyAlignment="1">
      <alignment horizontal="left" vertical="center"/>
    </xf>
    <xf numFmtId="9" fontId="11" fillId="2" borderId="1" xfId="2" applyFont="1" applyFill="1" applyBorder="1" applyAlignment="1">
      <alignment horizontal="right" vertical="center"/>
    </xf>
    <xf numFmtId="0" fontId="11" fillId="0" borderId="0" xfId="3" applyFont="1" applyAlignment="1">
      <alignment wrapText="1"/>
    </xf>
    <xf numFmtId="0" fontId="1" fillId="0" borderId="0" xfId="0" applyFont="1" applyAlignment="1">
      <alignment horizontal="left"/>
    </xf>
    <xf numFmtId="0" fontId="8" fillId="0" borderId="1" xfId="4" applyFont="1" applyBorder="1" applyAlignment="1">
      <alignment horizontal="left" vertical="center"/>
    </xf>
    <xf numFmtId="165" fontId="7" fillId="0" borderId="1" xfId="1" applyNumberFormat="1" applyFont="1" applyBorder="1" applyAlignment="1">
      <alignment horizontal="center" vertical="center"/>
    </xf>
    <xf numFmtId="0" fontId="13" fillId="0" borderId="0" xfId="5"/>
    <xf numFmtId="0" fontId="11" fillId="0" borderId="0" xfId="3" applyFont="1"/>
    <xf numFmtId="0" fontId="7" fillId="0" borderId="0" xfId="3" applyFont="1" applyAlignment="1">
      <alignment horizontal="left" vertical="center"/>
    </xf>
    <xf numFmtId="164" fontId="7" fillId="0" borderId="0" xfId="1" applyNumberFormat="1" applyFont="1" applyBorder="1" applyAlignment="1">
      <alignment horizontal="center" vertical="center"/>
    </xf>
    <xf numFmtId="164" fontId="0" fillId="0" borderId="0" xfId="0" applyNumberFormat="1"/>
    <xf numFmtId="0" fontId="0" fillId="0" borderId="1" xfId="0" applyBorder="1" applyAlignment="1">
      <alignment horizontal="left"/>
    </xf>
    <xf numFmtId="0" fontId="0" fillId="0" borderId="0" xfId="0" applyAlignment="1">
      <alignment horizontal="left"/>
    </xf>
    <xf numFmtId="3" fontId="0" fillId="0" borderId="0" xfId="0" applyNumberFormat="1" applyAlignment="1">
      <alignment horizontal="center"/>
    </xf>
    <xf numFmtId="9" fontId="0" fillId="0" borderId="0" xfId="2" applyFont="1" applyBorder="1" applyAlignment="1">
      <alignment horizontal="center"/>
    </xf>
    <xf numFmtId="9" fontId="0" fillId="0" borderId="1" xfId="2" applyFont="1" applyBorder="1" applyAlignment="1">
      <alignment horizontal="right"/>
    </xf>
    <xf numFmtId="3" fontId="0" fillId="0" borderId="1" xfId="0" applyNumberFormat="1" applyBorder="1" applyAlignment="1">
      <alignment horizontal="right"/>
    </xf>
    <xf numFmtId="166" fontId="0" fillId="0" borderId="1" xfId="0" applyNumberFormat="1" applyBorder="1" applyAlignment="1">
      <alignment horizontal="right"/>
    </xf>
    <xf numFmtId="0" fontId="0" fillId="0" borderId="0" xfId="0" applyAlignment="1">
      <alignment wrapText="1"/>
    </xf>
    <xf numFmtId="0" fontId="7" fillId="0" borderId="1" xfId="3" applyFont="1" applyBorder="1" applyAlignment="1">
      <alignment horizontal="center" vertical="center" wrapText="1"/>
    </xf>
    <xf numFmtId="3" fontId="7" fillId="0" borderId="1" xfId="0" applyNumberFormat="1" applyFont="1" applyBorder="1" applyAlignment="1">
      <alignment horizontal="right"/>
    </xf>
    <xf numFmtId="0" fontId="7" fillId="0" borderId="0" xfId="3" quotePrefix="1" applyFont="1"/>
    <xf numFmtId="0" fontId="11" fillId="0" borderId="0" xfId="3" applyFont="1" applyAlignment="1">
      <alignment horizontal="left"/>
    </xf>
    <xf numFmtId="0" fontId="7" fillId="0" borderId="0" xfId="3" applyFont="1" applyAlignment="1">
      <alignment horizontal="left"/>
    </xf>
  </cellXfs>
  <cellStyles count="6">
    <cellStyle name="Comma" xfId="1" builtinId="3"/>
    <cellStyle name="Hyperlink" xfId="5" builtinId="8"/>
    <cellStyle name="Normal" xfId="0" builtinId="0"/>
    <cellStyle name="Normal 2" xfId="3" xr:uid="{3EB47E91-EF8C-44FC-8071-53B71AFAA223}"/>
    <cellStyle name="Normal 40" xfId="4" xr:uid="{9D388A14-BA5B-45BF-88F8-AF404788E409}"/>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hyperlink" Target="https://www.ons.gov.uk/economy/economicoutputandproductivity/publicservicesproductivity/datasets/publicserviceproductivityestimateshealthcareenglan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01712-182E-4CB7-B1D2-04195B8631A5}">
  <sheetPr>
    <tabColor rgb="FFFFFF00"/>
  </sheetPr>
  <dimension ref="A1:N33"/>
  <sheetViews>
    <sheetView showGridLines="0" tabSelected="1" workbookViewId="0"/>
  </sheetViews>
  <sheetFormatPr defaultRowHeight="14.4" x14ac:dyDescent="0.3"/>
  <cols>
    <col min="1" max="1" width="25.5546875" customWidth="1"/>
    <col min="2" max="6" width="8.6640625" customWidth="1"/>
  </cols>
  <sheetData>
    <row r="1" spans="1:14" ht="18" x14ac:dyDescent="0.3">
      <c r="A1" s="14" t="s">
        <v>0</v>
      </c>
      <c r="B1" s="1"/>
      <c r="C1" s="1"/>
    </row>
    <row r="2" spans="1:14" ht="18" x14ac:dyDescent="0.3">
      <c r="A2" s="14"/>
      <c r="B2" s="1"/>
      <c r="C2" s="1"/>
    </row>
    <row r="3" spans="1:14" ht="17.399999999999999" x14ac:dyDescent="0.3">
      <c r="A3" s="15" t="s">
        <v>1</v>
      </c>
      <c r="B3" s="1"/>
      <c r="C3" s="1"/>
    </row>
    <row r="5" spans="1:14" ht="15.6" x14ac:dyDescent="0.3">
      <c r="A5" s="6"/>
      <c r="B5" s="41">
        <v>2012</v>
      </c>
      <c r="C5" s="41">
        <v>2013</v>
      </c>
      <c r="D5" s="41">
        <v>2014</v>
      </c>
      <c r="E5" s="41">
        <v>2015</v>
      </c>
      <c r="F5" s="41">
        <v>2016</v>
      </c>
      <c r="G5" s="41">
        <v>2017</v>
      </c>
      <c r="H5" s="41">
        <v>2018</v>
      </c>
      <c r="I5" s="41">
        <v>2019</v>
      </c>
      <c r="J5" s="41">
        <v>2020</v>
      </c>
      <c r="K5" s="41">
        <v>2021</v>
      </c>
      <c r="L5" s="41">
        <v>2022</v>
      </c>
      <c r="M5" s="41">
        <v>2023</v>
      </c>
      <c r="N5" s="41">
        <v>2024</v>
      </c>
    </row>
    <row r="6" spans="1:14" x14ac:dyDescent="0.3">
      <c r="A6" s="20" t="s">
        <v>2</v>
      </c>
      <c r="B6" s="8">
        <v>86150.06063999972</v>
      </c>
      <c r="C6" s="8">
        <v>88035.534019999919</v>
      </c>
      <c r="D6" s="8">
        <v>90501.726680000051</v>
      </c>
      <c r="E6" s="8">
        <v>92642.217190000651</v>
      </c>
      <c r="F6" s="8">
        <v>94614.333900000609</v>
      </c>
      <c r="G6" s="8">
        <v>97046.535430000615</v>
      </c>
      <c r="H6" s="8">
        <v>99760.688370000775</v>
      </c>
      <c r="I6" s="8">
        <v>104538.36874000089</v>
      </c>
      <c r="J6" s="8">
        <v>110636.90772000095</v>
      </c>
      <c r="K6" s="8">
        <v>116881.64223000125</v>
      </c>
      <c r="L6" s="8">
        <v>120838.47428000101</v>
      </c>
      <c r="M6" s="8">
        <v>126078.55777000112</v>
      </c>
      <c r="N6" s="8">
        <v>132422.19483000078</v>
      </c>
    </row>
    <row r="7" spans="1:14" x14ac:dyDescent="0.3">
      <c r="A7" s="20" t="s">
        <v>3</v>
      </c>
      <c r="B7" s="8">
        <v>197578.71923999992</v>
      </c>
      <c r="C7" s="8">
        <v>200393.96396999952</v>
      </c>
      <c r="D7" s="8">
        <v>207012.72712000005</v>
      </c>
      <c r="E7" s="8">
        <v>210662.91646999971</v>
      </c>
      <c r="F7" s="8">
        <v>213246.14780999982</v>
      </c>
      <c r="G7" s="8">
        <v>214581.7847399996</v>
      </c>
      <c r="H7" s="8">
        <v>215156.85145999969</v>
      </c>
      <c r="I7" s="8">
        <v>219231.82469999982</v>
      </c>
      <c r="J7" s="8">
        <v>229409.19205999968</v>
      </c>
      <c r="K7" s="8">
        <v>239365.12188999966</v>
      </c>
      <c r="L7" s="8">
        <v>248955.90462999963</v>
      </c>
      <c r="M7" s="8">
        <v>259658.91071999975</v>
      </c>
      <c r="N7" s="8">
        <v>276449.098029999</v>
      </c>
    </row>
    <row r="10" spans="1:14" ht="15.6" x14ac:dyDescent="0.3">
      <c r="A10" s="15" t="s">
        <v>4</v>
      </c>
    </row>
    <row r="12" spans="1:14" ht="15.6" x14ac:dyDescent="0.3">
      <c r="A12" s="6"/>
      <c r="B12" s="41">
        <v>2012</v>
      </c>
      <c r="C12" s="41">
        <v>2013</v>
      </c>
      <c r="D12" s="41">
        <v>2014</v>
      </c>
      <c r="E12" s="41">
        <v>2015</v>
      </c>
      <c r="F12" s="41">
        <v>2016</v>
      </c>
      <c r="G12" s="41">
        <v>2017</v>
      </c>
      <c r="H12" s="41">
        <v>2018</v>
      </c>
      <c r="I12" s="41">
        <v>2019</v>
      </c>
      <c r="J12" s="41">
        <v>2020</v>
      </c>
      <c r="K12" s="41">
        <v>2021</v>
      </c>
      <c r="L12" s="41">
        <v>2022</v>
      </c>
      <c r="M12" s="41">
        <v>2023</v>
      </c>
      <c r="N12" s="41">
        <v>2024</v>
      </c>
    </row>
    <row r="13" spans="1:14" x14ac:dyDescent="0.3">
      <c r="A13" s="20" t="s">
        <v>4</v>
      </c>
      <c r="B13" s="8">
        <v>107449</v>
      </c>
      <c r="C13" s="8">
        <v>106374</v>
      </c>
      <c r="D13" s="8">
        <v>105581</v>
      </c>
      <c r="E13" s="8">
        <v>106250</v>
      </c>
      <c r="F13" s="8">
        <v>103422</v>
      </c>
      <c r="G13" s="8">
        <v>103622</v>
      </c>
      <c r="H13" s="8">
        <v>103335</v>
      </c>
      <c r="I13" s="8">
        <v>103021</v>
      </c>
      <c r="J13" s="8">
        <v>102194</v>
      </c>
      <c r="K13" s="8">
        <v>96298</v>
      </c>
      <c r="L13" s="8">
        <v>101975</v>
      </c>
      <c r="M13" s="8">
        <v>104543</v>
      </c>
      <c r="N13" s="8">
        <v>106475</v>
      </c>
    </row>
    <row r="14" spans="1:14" x14ac:dyDescent="0.3">
      <c r="A14" s="30"/>
      <c r="B14" s="31"/>
      <c r="C14" s="31"/>
      <c r="D14" s="31"/>
      <c r="E14" s="31"/>
      <c r="F14" s="31"/>
      <c r="G14" s="31"/>
      <c r="H14" s="31"/>
      <c r="I14" s="31"/>
      <c r="J14" s="31"/>
      <c r="K14" s="31"/>
      <c r="L14" s="31"/>
      <c r="M14" s="31"/>
      <c r="N14" s="31"/>
    </row>
    <row r="15" spans="1:14" x14ac:dyDescent="0.3">
      <c r="A15" s="30"/>
      <c r="B15" s="31"/>
      <c r="C15" s="31"/>
      <c r="D15" s="31"/>
      <c r="E15" s="31"/>
      <c r="F15" s="31"/>
      <c r="G15" s="31"/>
      <c r="H15" s="31"/>
      <c r="I15" s="31"/>
      <c r="J15" s="31"/>
      <c r="K15" s="31"/>
      <c r="L15" s="31"/>
      <c r="M15" s="31"/>
      <c r="N15" s="31"/>
    </row>
    <row r="16" spans="1:14" ht="15.6" x14ac:dyDescent="0.3">
      <c r="A16" s="15" t="s">
        <v>5</v>
      </c>
      <c r="B16" s="31"/>
      <c r="C16" s="31"/>
      <c r="D16" s="31"/>
      <c r="E16" s="31"/>
      <c r="F16" s="31"/>
      <c r="G16" s="31"/>
      <c r="H16" s="31"/>
      <c r="I16" s="31"/>
      <c r="J16" s="31"/>
      <c r="K16" s="31"/>
      <c r="L16" s="31"/>
      <c r="M16" s="31"/>
      <c r="N16" s="31"/>
    </row>
    <row r="17" spans="1:14" x14ac:dyDescent="0.3">
      <c r="A17" s="30"/>
      <c r="B17" s="31"/>
      <c r="C17" s="31"/>
      <c r="D17" s="31"/>
      <c r="E17" s="31"/>
      <c r="F17" s="31"/>
      <c r="G17" s="31"/>
      <c r="H17" s="31"/>
      <c r="I17" s="31"/>
      <c r="J17" s="31"/>
      <c r="K17" s="31"/>
      <c r="L17" s="31"/>
      <c r="M17" s="31"/>
      <c r="N17" s="31"/>
    </row>
    <row r="18" spans="1:14" ht="15.6" x14ac:dyDescent="0.3">
      <c r="A18" s="6"/>
      <c r="B18" s="41">
        <v>2012</v>
      </c>
      <c r="C18" s="41">
        <v>2013</v>
      </c>
      <c r="D18" s="41">
        <v>2014</v>
      </c>
      <c r="E18" s="41">
        <v>2015</v>
      </c>
      <c r="F18" s="41">
        <v>2016</v>
      </c>
      <c r="G18" s="41">
        <v>2017</v>
      </c>
      <c r="H18" s="41">
        <v>2018</v>
      </c>
      <c r="I18" s="41">
        <v>2019</v>
      </c>
      <c r="J18" s="41">
        <v>2020</v>
      </c>
      <c r="K18" s="41">
        <v>2021</v>
      </c>
      <c r="L18" s="41">
        <v>2022</v>
      </c>
      <c r="M18" s="41">
        <v>2023</v>
      </c>
      <c r="N18" s="41">
        <v>2024</v>
      </c>
    </row>
    <row r="19" spans="1:14" x14ac:dyDescent="0.3">
      <c r="A19" s="20" t="s">
        <v>2</v>
      </c>
      <c r="B19" s="27">
        <f>B6/B13</f>
        <v>0.8017762905192205</v>
      </c>
      <c r="C19" s="27">
        <f t="shared" ref="C19:N19" si="0">C6/C13</f>
        <v>0.82760386955458964</v>
      </c>
      <c r="D19" s="27">
        <f t="shared" si="0"/>
        <v>0.85717815402392528</v>
      </c>
      <c r="E19" s="27">
        <f t="shared" si="0"/>
        <v>0.87192675002353548</v>
      </c>
      <c r="F19" s="27">
        <f t="shared" si="0"/>
        <v>0.91483759644950402</v>
      </c>
      <c r="G19" s="27">
        <f t="shared" si="0"/>
        <v>0.93654374003590568</v>
      </c>
      <c r="H19" s="27">
        <f t="shared" si="0"/>
        <v>0.96541044534766318</v>
      </c>
      <c r="I19" s="27">
        <f t="shared" si="0"/>
        <v>1.0147287323943748</v>
      </c>
      <c r="J19" s="27">
        <f t="shared" si="0"/>
        <v>1.0826164718085303</v>
      </c>
      <c r="K19" s="27">
        <f t="shared" si="0"/>
        <v>1.213749426052475</v>
      </c>
      <c r="L19" s="27">
        <f t="shared" si="0"/>
        <v>1.1849813609218045</v>
      </c>
      <c r="M19" s="27">
        <f t="shared" si="0"/>
        <v>1.2059971281673676</v>
      </c>
      <c r="N19" s="27">
        <f t="shared" si="0"/>
        <v>1.2436928370979177</v>
      </c>
    </row>
    <row r="20" spans="1:14" x14ac:dyDescent="0.3">
      <c r="A20" s="20" t="s">
        <v>3</v>
      </c>
      <c r="B20" s="27">
        <f>B7/B13</f>
        <v>1.8388139418700957</v>
      </c>
      <c r="C20" s="27">
        <f t="shared" ref="C20:N20" si="1">C7/C13</f>
        <v>1.8838622592926797</v>
      </c>
      <c r="D20" s="27">
        <f t="shared" si="1"/>
        <v>1.9607005722620552</v>
      </c>
      <c r="E20" s="27">
        <f t="shared" si="1"/>
        <v>1.9827098020705856</v>
      </c>
      <c r="F20" s="27">
        <f t="shared" si="1"/>
        <v>2.061903152230665</v>
      </c>
      <c r="G20" s="27">
        <f t="shared" si="1"/>
        <v>2.0708130005211212</v>
      </c>
      <c r="H20" s="27">
        <f t="shared" si="1"/>
        <v>2.0821294959113534</v>
      </c>
      <c r="I20" s="27">
        <f t="shared" si="1"/>
        <v>2.128030447190377</v>
      </c>
      <c r="J20" s="27">
        <f t="shared" si="1"/>
        <v>2.2448401281875618</v>
      </c>
      <c r="K20" s="27">
        <f t="shared" si="1"/>
        <v>2.4856707500674955</v>
      </c>
      <c r="L20" s="27">
        <f t="shared" si="1"/>
        <v>2.441342531306689</v>
      </c>
      <c r="M20" s="27">
        <f t="shared" si="1"/>
        <v>2.4837522428091767</v>
      </c>
      <c r="N20" s="27">
        <f t="shared" si="1"/>
        <v>2.5963756565390845</v>
      </c>
    </row>
    <row r="21" spans="1:14" x14ac:dyDescent="0.3">
      <c r="A21" s="30"/>
      <c r="B21" s="31"/>
      <c r="C21" s="31"/>
      <c r="D21" s="31"/>
      <c r="E21" s="31"/>
      <c r="F21" s="31"/>
      <c r="G21" s="31"/>
      <c r="H21" s="31"/>
      <c r="I21" s="31"/>
      <c r="J21" s="31"/>
      <c r="K21" s="31"/>
      <c r="L21" s="31"/>
      <c r="M21" s="31"/>
      <c r="N21" s="31"/>
    </row>
    <row r="22" spans="1:14" x14ac:dyDescent="0.3">
      <c r="A22" s="30"/>
      <c r="B22" s="31"/>
      <c r="C22" s="31"/>
      <c r="D22" s="31"/>
      <c r="E22" s="31"/>
      <c r="F22" s="31"/>
      <c r="G22" s="31"/>
      <c r="H22" s="31"/>
      <c r="I22" s="31"/>
      <c r="J22" s="31"/>
      <c r="K22" s="31"/>
      <c r="L22" s="31"/>
      <c r="M22" s="31"/>
      <c r="N22" s="31"/>
    </row>
    <row r="23" spans="1:14" x14ac:dyDescent="0.3">
      <c r="A23" s="24" t="s">
        <v>6</v>
      </c>
    </row>
    <row r="24" spans="1:14" x14ac:dyDescent="0.3">
      <c r="A24" s="4" t="s">
        <v>84</v>
      </c>
    </row>
    <row r="25" spans="1:14" x14ac:dyDescent="0.3">
      <c r="A25" s="4" t="s">
        <v>85</v>
      </c>
    </row>
    <row r="26" spans="1:14" x14ac:dyDescent="0.3">
      <c r="A26" s="4" t="s">
        <v>7</v>
      </c>
    </row>
    <row r="27" spans="1:14" x14ac:dyDescent="0.3">
      <c r="A27" s="4" t="s">
        <v>8</v>
      </c>
    </row>
    <row r="28" spans="1:14" x14ac:dyDescent="0.3">
      <c r="A28" s="3"/>
    </row>
    <row r="29" spans="1:14" x14ac:dyDescent="0.3">
      <c r="A29" s="4" t="s">
        <v>9</v>
      </c>
    </row>
    <row r="30" spans="1:14" x14ac:dyDescent="0.3">
      <c r="A30" s="4" t="s">
        <v>10</v>
      </c>
      <c r="B30" s="32"/>
      <c r="C30" s="32"/>
      <c r="D30" s="32"/>
      <c r="E30" s="32"/>
      <c r="F30" s="32"/>
      <c r="G30" s="32"/>
      <c r="H30" s="32"/>
      <c r="I30" s="32"/>
      <c r="J30" s="32"/>
      <c r="K30" s="32"/>
      <c r="L30" s="32"/>
      <c r="M30" s="32"/>
      <c r="N30" s="32"/>
    </row>
    <row r="31" spans="1:14" x14ac:dyDescent="0.3">
      <c r="B31" s="32"/>
      <c r="C31" s="32"/>
      <c r="D31" s="32"/>
      <c r="E31" s="32"/>
      <c r="F31" s="32"/>
      <c r="G31" s="32"/>
      <c r="H31" s="32"/>
      <c r="I31" s="32"/>
      <c r="J31" s="32"/>
      <c r="K31" s="32"/>
      <c r="L31" s="32"/>
      <c r="M31" s="32"/>
      <c r="N31" s="32"/>
    </row>
    <row r="33" spans="2:14" x14ac:dyDescent="0.3">
      <c r="B33" s="32"/>
      <c r="C33" s="32"/>
      <c r="D33" s="32"/>
      <c r="E33" s="32"/>
      <c r="F33" s="32"/>
      <c r="G33" s="32"/>
      <c r="H33" s="32"/>
      <c r="I33" s="32"/>
      <c r="J33" s="32"/>
      <c r="K33" s="32"/>
      <c r="L33" s="32"/>
      <c r="M33" s="32"/>
      <c r="N33" s="32"/>
    </row>
  </sheetData>
  <phoneticPr fontId="1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32280-95BB-4A07-9A20-E90CAB7BE631}">
  <dimension ref="A1:E26"/>
  <sheetViews>
    <sheetView showGridLines="0" zoomScaleNormal="100" workbookViewId="0"/>
  </sheetViews>
  <sheetFormatPr defaultRowHeight="14.4" x14ac:dyDescent="0.3"/>
  <cols>
    <col min="1" max="1" width="47" customWidth="1"/>
    <col min="2" max="5" width="20.5546875" customWidth="1"/>
    <col min="6" max="6" width="32.88671875" customWidth="1"/>
  </cols>
  <sheetData>
    <row r="1" spans="1:5" ht="18" x14ac:dyDescent="0.3">
      <c r="A1" s="14" t="s">
        <v>11</v>
      </c>
      <c r="B1" s="1"/>
      <c r="C1" s="1"/>
    </row>
    <row r="2" spans="1:5" ht="18" x14ac:dyDescent="0.3">
      <c r="A2" s="14"/>
      <c r="B2" s="1"/>
      <c r="C2" s="1"/>
    </row>
    <row r="3" spans="1:5" ht="17.399999999999999" x14ac:dyDescent="0.3">
      <c r="A3" s="15" t="s">
        <v>12</v>
      </c>
      <c r="B3" s="1"/>
      <c r="C3" s="1"/>
    </row>
    <row r="5" spans="1:5" ht="28.8" x14ac:dyDescent="0.3">
      <c r="A5" s="6" t="s">
        <v>13</v>
      </c>
      <c r="B5" s="21" t="s">
        <v>14</v>
      </c>
      <c r="C5" s="21" t="s">
        <v>15</v>
      </c>
      <c r="D5" s="21" t="s">
        <v>16</v>
      </c>
      <c r="E5" s="21" t="s">
        <v>17</v>
      </c>
    </row>
    <row r="6" spans="1:5" x14ac:dyDescent="0.3">
      <c r="A6" s="20" t="s">
        <v>18</v>
      </c>
      <c r="B6" s="8">
        <v>232457.46033090915</v>
      </c>
      <c r="C6" s="8">
        <v>274487.29155999987</v>
      </c>
      <c r="D6" s="8">
        <v>42029.83122909072</v>
      </c>
      <c r="E6" s="9">
        <v>0.18080654916069452</v>
      </c>
    </row>
    <row r="7" spans="1:5" x14ac:dyDescent="0.3">
      <c r="A7" s="20" t="s">
        <v>19</v>
      </c>
      <c r="B7" s="8">
        <v>203460.03825272722</v>
      </c>
      <c r="C7" s="8">
        <v>237011.85524749997</v>
      </c>
      <c r="D7" s="8">
        <v>33551.816994772758</v>
      </c>
      <c r="E7" s="9">
        <v>0.16490617657850079</v>
      </c>
    </row>
    <row r="8" spans="1:5" x14ac:dyDescent="0.3">
      <c r="A8" s="20" t="s">
        <v>20</v>
      </c>
      <c r="B8" s="8">
        <v>100941.80892181845</v>
      </c>
      <c r="C8" s="8">
        <v>121340.4183408337</v>
      </c>
      <c r="D8" s="8">
        <v>20398.609419015251</v>
      </c>
      <c r="E8" s="9">
        <v>0.20208285978721069</v>
      </c>
    </row>
    <row r="9" spans="1:5" x14ac:dyDescent="0.3">
      <c r="A9" s="20" t="s">
        <v>21</v>
      </c>
      <c r="B9" s="8">
        <v>109632.26744454562</v>
      </c>
      <c r="C9" s="8">
        <v>126311.37247500023</v>
      </c>
      <c r="D9" s="8">
        <v>16679.105030454608</v>
      </c>
      <c r="E9" s="9">
        <v>0.15213682448820334</v>
      </c>
    </row>
    <row r="10" spans="1:5" x14ac:dyDescent="0.3">
      <c r="A10" s="20" t="s">
        <v>22</v>
      </c>
      <c r="B10" s="8">
        <v>56643.391183636319</v>
      </c>
      <c r="C10" s="8">
        <v>64106.03804166671</v>
      </c>
      <c r="D10" s="8">
        <v>7462.6468580303917</v>
      </c>
      <c r="E10" s="9">
        <v>0.13174788271127158</v>
      </c>
    </row>
    <row r="11" spans="1:5" x14ac:dyDescent="0.3">
      <c r="A11" s="20" t="s">
        <v>23</v>
      </c>
      <c r="B11" s="8">
        <v>15607.416190909094</v>
      </c>
      <c r="C11" s="8">
        <v>18829.888332499981</v>
      </c>
      <c r="D11" s="8">
        <v>3222.4721415908862</v>
      </c>
      <c r="E11" s="9">
        <v>0.20647057156506729</v>
      </c>
    </row>
    <row r="12" spans="1:5" x14ac:dyDescent="0.3">
      <c r="A12" s="20" t="s">
        <v>24</v>
      </c>
      <c r="B12" s="8">
        <v>12875.764950909077</v>
      </c>
      <c r="C12" s="8">
        <v>16084.824348333334</v>
      </c>
      <c r="D12" s="8">
        <v>3209.0593974242565</v>
      </c>
      <c r="E12" s="9">
        <v>0.24923252402162599</v>
      </c>
    </row>
    <row r="13" spans="1:5" x14ac:dyDescent="0.3">
      <c r="A13" s="20" t="s">
        <v>25</v>
      </c>
      <c r="B13" s="8">
        <v>15394.241735454538</v>
      </c>
      <c r="C13" s="8">
        <v>18446.777910833316</v>
      </c>
      <c r="D13" s="8">
        <v>3052.5361753787784</v>
      </c>
      <c r="E13" s="9">
        <v>0.19829077832060221</v>
      </c>
    </row>
    <row r="14" spans="1:5" x14ac:dyDescent="0.3">
      <c r="A14" s="20" t="s">
        <v>26</v>
      </c>
      <c r="B14" s="8">
        <v>23604.457414545366</v>
      </c>
      <c r="C14" s="8">
        <v>26502.460923333245</v>
      </c>
      <c r="D14" s="8">
        <v>2898.0035087878787</v>
      </c>
      <c r="E14" s="9">
        <v>0.12277357017332211</v>
      </c>
    </row>
    <row r="15" spans="1:5" x14ac:dyDescent="0.3">
      <c r="A15" s="20" t="s">
        <v>27</v>
      </c>
      <c r="B15" s="8">
        <v>14748.33602818181</v>
      </c>
      <c r="C15" s="8">
        <v>17353.766578333332</v>
      </c>
      <c r="D15" s="8">
        <v>2605.4305501515228</v>
      </c>
      <c r="E15" s="9">
        <v>0.17665928855790541</v>
      </c>
    </row>
    <row r="16" spans="1:5" x14ac:dyDescent="0.3">
      <c r="A16" s="25"/>
      <c r="B16" s="10"/>
      <c r="C16" s="10"/>
      <c r="D16" s="10"/>
      <c r="E16" s="11"/>
    </row>
    <row r="17" spans="1:5" ht="15.6" x14ac:dyDescent="0.3">
      <c r="A17" s="26" t="s">
        <v>28</v>
      </c>
      <c r="B17" s="12">
        <v>785365.18245363666</v>
      </c>
      <c r="C17" s="12">
        <v>920474.6937583338</v>
      </c>
      <c r="D17" s="12">
        <v>135109.51130469714</v>
      </c>
      <c r="E17" s="13">
        <v>0.17203399682500339</v>
      </c>
    </row>
    <row r="20" spans="1:5" x14ac:dyDescent="0.3">
      <c r="A20" s="24" t="s">
        <v>6</v>
      </c>
    </row>
    <row r="21" spans="1:5" x14ac:dyDescent="0.3">
      <c r="A21" s="4" t="s">
        <v>29</v>
      </c>
    </row>
    <row r="22" spans="1:5" x14ac:dyDescent="0.3">
      <c r="A22" s="4" t="s">
        <v>30</v>
      </c>
    </row>
    <row r="23" spans="1:5" x14ac:dyDescent="0.3">
      <c r="A23" s="4" t="s">
        <v>31</v>
      </c>
    </row>
    <row r="24" spans="1:5" x14ac:dyDescent="0.3">
      <c r="A24" s="3"/>
    </row>
    <row r="25" spans="1:5" x14ac:dyDescent="0.3">
      <c r="A25" s="4" t="s">
        <v>32</v>
      </c>
    </row>
    <row r="26" spans="1:5" x14ac:dyDescent="0.3">
      <c r="A26" s="4" t="s">
        <v>10</v>
      </c>
    </row>
  </sheetData>
  <sortState xmlns:xlrd2="http://schemas.microsoft.com/office/spreadsheetml/2017/richdata2" ref="A6:E15">
    <sortCondition descending="1" ref="D6:D1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EFC2B-192C-4208-B01B-80B3284C5D0E}">
  <sheetPr>
    <tabColor rgb="FFFFFF00"/>
  </sheetPr>
  <dimension ref="A1:G22"/>
  <sheetViews>
    <sheetView showGridLines="0" zoomScaleNormal="100" workbookViewId="0"/>
  </sheetViews>
  <sheetFormatPr defaultRowHeight="14.4" x14ac:dyDescent="0.3"/>
  <cols>
    <col min="1" max="1" width="86.33203125" customWidth="1"/>
  </cols>
  <sheetData>
    <row r="1" spans="1:7" ht="18" x14ac:dyDescent="0.3">
      <c r="A1" s="14" t="s">
        <v>33</v>
      </c>
      <c r="B1" s="1"/>
      <c r="C1" s="1"/>
      <c r="D1" s="1"/>
      <c r="E1" s="1"/>
      <c r="F1" s="1"/>
      <c r="G1" s="1"/>
    </row>
    <row r="2" spans="1:7" ht="18" x14ac:dyDescent="0.3">
      <c r="A2" s="14"/>
      <c r="B2" s="1"/>
      <c r="C2" s="1"/>
      <c r="D2" s="1"/>
      <c r="E2" s="1"/>
      <c r="F2" s="1"/>
      <c r="G2" s="1"/>
    </row>
    <row r="3" spans="1:7" ht="17.399999999999999" x14ac:dyDescent="0.3">
      <c r="A3" s="15" t="s">
        <v>91</v>
      </c>
      <c r="B3" s="1"/>
      <c r="C3" s="1"/>
      <c r="D3" s="1"/>
      <c r="E3" s="1"/>
      <c r="F3" s="1"/>
      <c r="G3" s="1"/>
    </row>
    <row r="5" spans="1:7" ht="15.6" x14ac:dyDescent="0.3">
      <c r="A5" s="6"/>
      <c r="B5" s="7" t="s">
        <v>34</v>
      </c>
      <c r="C5" s="7" t="s">
        <v>35</v>
      </c>
      <c r="D5" s="7" t="s">
        <v>36</v>
      </c>
      <c r="E5" s="7" t="s">
        <v>37</v>
      </c>
      <c r="F5" s="7" t="s">
        <v>38</v>
      </c>
      <c r="G5" s="7" t="s">
        <v>15</v>
      </c>
    </row>
    <row r="6" spans="1:7" x14ac:dyDescent="0.3">
      <c r="A6" s="20" t="s">
        <v>40</v>
      </c>
      <c r="B6" s="8">
        <v>100</v>
      </c>
      <c r="C6" s="27">
        <v>98.247151621384759</v>
      </c>
      <c r="D6" s="27">
        <v>75.898334794040309</v>
      </c>
      <c r="E6" s="27">
        <v>92.024539877300612</v>
      </c>
      <c r="F6" s="8" t="s">
        <v>39</v>
      </c>
      <c r="G6" s="8" t="s">
        <v>39</v>
      </c>
    </row>
    <row r="7" spans="1:7" x14ac:dyDescent="0.3">
      <c r="A7" s="20" t="s">
        <v>41</v>
      </c>
      <c r="B7" s="8">
        <v>100</v>
      </c>
      <c r="C7" s="27">
        <v>94.5</v>
      </c>
      <c r="D7" s="27">
        <v>69.77879999999999</v>
      </c>
      <c r="E7" s="27">
        <v>82.23431579999999</v>
      </c>
      <c r="F7" s="27">
        <v>84.331290852899997</v>
      </c>
      <c r="G7" s="27">
        <v>86.743165771292936</v>
      </c>
    </row>
    <row r="10" spans="1:7" x14ac:dyDescent="0.3">
      <c r="A10" s="24" t="s">
        <v>42</v>
      </c>
    </row>
    <row r="11" spans="1:7" x14ac:dyDescent="0.3">
      <c r="A11" s="5" t="s">
        <v>43</v>
      </c>
    </row>
    <row r="12" spans="1:7" x14ac:dyDescent="0.3">
      <c r="A12" s="4" t="s">
        <v>88</v>
      </c>
    </row>
    <row r="13" spans="1:7" x14ac:dyDescent="0.3">
      <c r="A13" s="43" t="s">
        <v>86</v>
      </c>
    </row>
    <row r="14" spans="1:7" x14ac:dyDescent="0.3">
      <c r="A14" s="43" t="s">
        <v>87</v>
      </c>
    </row>
    <row r="15" spans="1:7" x14ac:dyDescent="0.3">
      <c r="A15" s="24"/>
    </row>
    <row r="16" spans="1:7" x14ac:dyDescent="0.3">
      <c r="A16" s="3"/>
    </row>
    <row r="17" spans="1:1" x14ac:dyDescent="0.3">
      <c r="A17" s="29" t="s">
        <v>44</v>
      </c>
    </row>
    <row r="18" spans="1:1" x14ac:dyDescent="0.3">
      <c r="A18" s="4" t="s">
        <v>89</v>
      </c>
    </row>
    <row r="19" spans="1:1" x14ac:dyDescent="0.3">
      <c r="A19" s="28" t="s">
        <v>45</v>
      </c>
    </row>
    <row r="20" spans="1:1" x14ac:dyDescent="0.3">
      <c r="A20" s="4" t="s">
        <v>90</v>
      </c>
    </row>
    <row r="21" spans="1:1" x14ac:dyDescent="0.3">
      <c r="A21" s="4"/>
    </row>
    <row r="22" spans="1:1" x14ac:dyDescent="0.3">
      <c r="A22" s="4" t="s">
        <v>10</v>
      </c>
    </row>
  </sheetData>
  <hyperlinks>
    <hyperlink ref="A19" r:id="rId1" xr:uid="{4F226D81-1307-4595-99F4-9240166BDBF9}"/>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78E92-3692-4E1B-907F-F7EC9192D5CB}">
  <dimension ref="A1:B25"/>
  <sheetViews>
    <sheetView showGridLines="0" workbookViewId="0"/>
  </sheetViews>
  <sheetFormatPr defaultRowHeight="14.4" x14ac:dyDescent="0.3"/>
  <cols>
    <col min="1" max="1" width="64.5546875" customWidth="1"/>
    <col min="2" max="2" width="8.6640625" customWidth="1"/>
  </cols>
  <sheetData>
    <row r="1" spans="1:2" ht="18" x14ac:dyDescent="0.3">
      <c r="A1" s="14" t="s">
        <v>46</v>
      </c>
      <c r="B1" s="1"/>
    </row>
    <row r="2" spans="1:2" ht="18" x14ac:dyDescent="0.3">
      <c r="A2" s="14"/>
      <c r="B2" s="1"/>
    </row>
    <row r="3" spans="1:2" ht="17.399999999999999" x14ac:dyDescent="0.3">
      <c r="A3" s="15" t="s">
        <v>47</v>
      </c>
      <c r="B3" s="1"/>
    </row>
    <row r="5" spans="1:2" ht="15.6" x14ac:dyDescent="0.3">
      <c r="A5" s="6"/>
      <c r="B5" s="21" t="s">
        <v>48</v>
      </c>
    </row>
    <row r="6" spans="1:2" x14ac:dyDescent="0.3">
      <c r="A6" s="22" t="s">
        <v>49</v>
      </c>
      <c r="B6" s="23">
        <v>0.11399999999999999</v>
      </c>
    </row>
    <row r="7" spans="1:2" x14ac:dyDescent="0.3">
      <c r="A7" s="20" t="s">
        <v>50</v>
      </c>
      <c r="B7" s="18">
        <v>-6.0000000000000001E-3</v>
      </c>
    </row>
    <row r="8" spans="1:2" x14ac:dyDescent="0.3">
      <c r="A8" s="20" t="s">
        <v>51</v>
      </c>
      <c r="B8" s="18">
        <v>-0.01</v>
      </c>
    </row>
    <row r="9" spans="1:2" x14ac:dyDescent="0.3">
      <c r="A9" s="20" t="s">
        <v>52</v>
      </c>
      <c r="B9" s="18">
        <v>-4.4999999999999997E-3</v>
      </c>
    </row>
    <row r="10" spans="1:2" x14ac:dyDescent="0.3">
      <c r="A10" s="22" t="s">
        <v>53</v>
      </c>
      <c r="B10" s="23">
        <v>9.3499999999999986E-2</v>
      </c>
    </row>
    <row r="11" spans="1:2" x14ac:dyDescent="0.3">
      <c r="A11" s="20" t="s">
        <v>54</v>
      </c>
      <c r="B11" s="18">
        <v>-0.03</v>
      </c>
    </row>
    <row r="12" spans="1:2" x14ac:dyDescent="0.3">
      <c r="A12" s="20" t="s">
        <v>55</v>
      </c>
      <c r="B12" s="18">
        <v>-1.2E-2</v>
      </c>
    </row>
    <row r="13" spans="1:2" x14ac:dyDescent="0.3">
      <c r="A13" s="20" t="s">
        <v>93</v>
      </c>
      <c r="B13" s="18">
        <v>-0.02</v>
      </c>
    </row>
    <row r="14" spans="1:2" x14ac:dyDescent="0.3">
      <c r="A14" s="22" t="s">
        <v>56</v>
      </c>
      <c r="B14" s="23">
        <v>3.1499999999999986E-2</v>
      </c>
    </row>
    <row r="17" spans="1:1" x14ac:dyDescent="0.3">
      <c r="A17" s="19" t="s">
        <v>57</v>
      </c>
    </row>
    <row r="18" spans="1:1" x14ac:dyDescent="0.3">
      <c r="A18" t="s">
        <v>58</v>
      </c>
    </row>
    <row r="19" spans="1:1" x14ac:dyDescent="0.3">
      <c r="A19" t="s">
        <v>92</v>
      </c>
    </row>
    <row r="20" spans="1:1" x14ac:dyDescent="0.3">
      <c r="A20" t="s">
        <v>59</v>
      </c>
    </row>
    <row r="21" spans="1:1" x14ac:dyDescent="0.3">
      <c r="A21" t="s">
        <v>94</v>
      </c>
    </row>
    <row r="22" spans="1:1" x14ac:dyDescent="0.3">
      <c r="A22" s="5"/>
    </row>
    <row r="23" spans="1:1" x14ac:dyDescent="0.3">
      <c r="A23" s="29" t="s">
        <v>60</v>
      </c>
    </row>
    <row r="24" spans="1:1" x14ac:dyDescent="0.3">
      <c r="A24" s="4" t="s">
        <v>61</v>
      </c>
    </row>
    <row r="25" spans="1:1" x14ac:dyDescent="0.3">
      <c r="A25" s="4" t="s">
        <v>10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0DAAC-1D84-471D-87CB-13C518B3DF52}">
  <sheetPr>
    <tabColor rgb="FFFFFF00"/>
  </sheetPr>
  <dimension ref="A1:D46"/>
  <sheetViews>
    <sheetView showGridLines="0" workbookViewId="0"/>
  </sheetViews>
  <sheetFormatPr defaultRowHeight="14.4" x14ac:dyDescent="0.3"/>
  <cols>
    <col min="1" max="1" width="55.5546875" customWidth="1"/>
    <col min="2" max="4" width="12.5546875" customWidth="1"/>
  </cols>
  <sheetData>
    <row r="1" spans="1:4" ht="18" x14ac:dyDescent="0.3">
      <c r="A1" s="14" t="s">
        <v>62</v>
      </c>
    </row>
    <row r="2" spans="1:4" ht="18" x14ac:dyDescent="0.3">
      <c r="A2" s="14"/>
    </row>
    <row r="3" spans="1:4" ht="18" x14ac:dyDescent="0.3">
      <c r="A3" s="14" t="s">
        <v>63</v>
      </c>
    </row>
    <row r="5" spans="1:4" ht="43.2" x14ac:dyDescent="0.3">
      <c r="A5" s="6"/>
      <c r="B5" s="7" t="s">
        <v>14</v>
      </c>
      <c r="C5" s="7" t="s">
        <v>15</v>
      </c>
      <c r="D5" s="7" t="s">
        <v>64</v>
      </c>
    </row>
    <row r="6" spans="1:4" x14ac:dyDescent="0.3">
      <c r="A6" s="33" t="s">
        <v>65</v>
      </c>
      <c r="B6" s="42">
        <v>582967</v>
      </c>
      <c r="C6" s="42">
        <v>683463</v>
      </c>
      <c r="D6" s="37">
        <f>C6/B6-1</f>
        <v>0.17238711625186331</v>
      </c>
    </row>
    <row r="7" spans="1:4" x14ac:dyDescent="0.3">
      <c r="A7" s="33" t="s">
        <v>66</v>
      </c>
      <c r="B7" s="38">
        <v>1819</v>
      </c>
      <c r="C7" s="38">
        <v>2307</v>
      </c>
      <c r="D7" s="37">
        <f>C7/B7-1</f>
        <v>0.26827927432655296</v>
      </c>
    </row>
    <row r="8" spans="1:4" x14ac:dyDescent="0.3">
      <c r="A8" s="33" t="s">
        <v>67</v>
      </c>
      <c r="B8" s="38">
        <v>41267</v>
      </c>
      <c r="C8" s="38">
        <v>47396</v>
      </c>
      <c r="D8" s="37">
        <f>C8/B8-1</f>
        <v>0.14852060968812864</v>
      </c>
    </row>
    <row r="9" spans="1:4" x14ac:dyDescent="0.3">
      <c r="A9" s="33" t="s">
        <v>68</v>
      </c>
      <c r="B9" s="42">
        <v>21375</v>
      </c>
      <c r="C9" s="42">
        <v>24307</v>
      </c>
      <c r="D9" s="37">
        <f>C9/B9-1</f>
        <v>0.13716959064327483</v>
      </c>
    </row>
    <row r="10" spans="1:4" x14ac:dyDescent="0.3">
      <c r="A10" s="34"/>
      <c r="B10" s="35"/>
      <c r="C10" s="35"/>
      <c r="D10" s="36"/>
    </row>
    <row r="11" spans="1:4" x14ac:dyDescent="0.3">
      <c r="A11" s="34"/>
      <c r="B11" s="35"/>
      <c r="C11" s="35"/>
      <c r="D11" s="36"/>
    </row>
    <row r="12" spans="1:4" ht="18" x14ac:dyDescent="0.3">
      <c r="A12" s="14" t="s">
        <v>69</v>
      </c>
      <c r="B12" s="35"/>
      <c r="C12" s="35"/>
      <c r="D12" s="36"/>
    </row>
    <row r="13" spans="1:4" x14ac:dyDescent="0.3">
      <c r="A13" s="2"/>
      <c r="B13" s="2"/>
      <c r="C13" s="2" t="s">
        <v>70</v>
      </c>
      <c r="D13" s="2"/>
    </row>
    <row r="14" spans="1:4" ht="43.2" x14ac:dyDescent="0.3">
      <c r="A14" s="6"/>
      <c r="B14" s="7" t="s">
        <v>14</v>
      </c>
      <c r="C14" s="7" t="s">
        <v>15</v>
      </c>
      <c r="D14" s="7" t="s">
        <v>64</v>
      </c>
    </row>
    <row r="15" spans="1:4" x14ac:dyDescent="0.3">
      <c r="A15" s="33" t="s">
        <v>71</v>
      </c>
      <c r="B15" s="38">
        <v>91462</v>
      </c>
      <c r="C15" s="38">
        <v>95166</v>
      </c>
      <c r="D15" s="37">
        <f>C15/B15-1</f>
        <v>4.0497693030985493E-2</v>
      </c>
    </row>
    <row r="16" spans="1:4" x14ac:dyDescent="0.3">
      <c r="A16" s="33" t="s">
        <v>72</v>
      </c>
      <c r="B16" s="38">
        <v>39510</v>
      </c>
      <c r="C16" s="38">
        <v>41036</v>
      </c>
      <c r="D16" s="37">
        <f>C16/B16-1</f>
        <v>3.8623133383953512E-2</v>
      </c>
    </row>
    <row r="17" spans="1:4" x14ac:dyDescent="0.3">
      <c r="A17" s="33" t="s">
        <v>73</v>
      </c>
      <c r="B17" s="38">
        <v>28260887</v>
      </c>
      <c r="C17" s="38">
        <v>30116939</v>
      </c>
      <c r="D17" s="37">
        <f>C17/B17-1</f>
        <v>6.567564563702466E-2</v>
      </c>
    </row>
    <row r="18" spans="1:4" x14ac:dyDescent="0.3">
      <c r="A18" s="33" t="s">
        <v>74</v>
      </c>
      <c r="B18" s="38">
        <v>36629073</v>
      </c>
      <c r="C18" s="38">
        <v>36593747</v>
      </c>
      <c r="D18" s="37">
        <f>C18/B18-1</f>
        <v>-9.6442517122941052E-4</v>
      </c>
    </row>
    <row r="21" spans="1:4" ht="18" x14ac:dyDescent="0.3">
      <c r="A21" s="14" t="s">
        <v>95</v>
      </c>
      <c r="B21" s="35"/>
      <c r="C21" s="35"/>
      <c r="D21" s="36"/>
    </row>
    <row r="22" spans="1:4" x14ac:dyDescent="0.3">
      <c r="A22" s="2"/>
      <c r="B22" s="2"/>
      <c r="C22" s="2" t="s">
        <v>70</v>
      </c>
      <c r="D22" s="2"/>
    </row>
    <row r="23" spans="1:4" ht="43.2" x14ac:dyDescent="0.3">
      <c r="A23" s="6"/>
      <c r="B23" s="7" t="s">
        <v>14</v>
      </c>
      <c r="C23" s="7" t="s">
        <v>15</v>
      </c>
      <c r="D23" s="7" t="s">
        <v>64</v>
      </c>
    </row>
    <row r="24" spans="1:4" x14ac:dyDescent="0.3">
      <c r="A24" s="33" t="s">
        <v>71</v>
      </c>
      <c r="B24" s="39">
        <f>B6/B15</f>
        <v>6.3738711158732588</v>
      </c>
      <c r="C24" s="39">
        <f>C6/C15</f>
        <v>7.1817981211777315</v>
      </c>
      <c r="D24" s="37">
        <f>C24/B24-1</f>
        <v>0.12675609384263198</v>
      </c>
    </row>
    <row r="25" spans="1:4" x14ac:dyDescent="0.3">
      <c r="A25" s="33" t="s">
        <v>72</v>
      </c>
      <c r="B25" s="39">
        <f t="shared" ref="B25:C27" si="0">B16/B7</f>
        <v>21.72072567344695</v>
      </c>
      <c r="C25" s="39">
        <f t="shared" si="0"/>
        <v>17.787602947550933</v>
      </c>
      <c r="D25" s="37">
        <f>C25/B25-1</f>
        <v>-0.18107694858022916</v>
      </c>
    </row>
    <row r="26" spans="1:4" x14ac:dyDescent="0.3">
      <c r="A26" s="33" t="s">
        <v>73</v>
      </c>
      <c r="B26" s="38">
        <f t="shared" si="0"/>
        <v>684.83017907771341</v>
      </c>
      <c r="C26" s="38">
        <f t="shared" si="0"/>
        <v>635.43208287619211</v>
      </c>
      <c r="D26" s="37">
        <f>C26/B26-1</f>
        <v>-7.213189154141475E-2</v>
      </c>
    </row>
    <row r="27" spans="1:4" x14ac:dyDescent="0.3">
      <c r="A27" s="33" t="s">
        <v>74</v>
      </c>
      <c r="B27" s="38">
        <f t="shared" si="0"/>
        <v>1713.6408421052631</v>
      </c>
      <c r="C27" s="38">
        <f t="shared" si="0"/>
        <v>1505.4818365080018</v>
      </c>
      <c r="D27" s="37">
        <f>C27/B27-1</f>
        <v>-0.12147178129900971</v>
      </c>
    </row>
    <row r="30" spans="1:4" x14ac:dyDescent="0.3">
      <c r="A30" s="44" t="s">
        <v>6</v>
      </c>
      <c r="B30" s="44"/>
    </row>
    <row r="31" spans="1:4" x14ac:dyDescent="0.3">
      <c r="A31" s="17" t="s">
        <v>76</v>
      </c>
      <c r="B31" s="16"/>
    </row>
    <row r="32" spans="1:4" x14ac:dyDescent="0.3">
      <c r="A32" s="17" t="s">
        <v>75</v>
      </c>
      <c r="B32" s="16"/>
    </row>
    <row r="33" spans="1:2" x14ac:dyDescent="0.3">
      <c r="A33" s="17" t="s">
        <v>77</v>
      </c>
      <c r="B33" s="16"/>
    </row>
    <row r="34" spans="1:2" x14ac:dyDescent="0.3">
      <c r="A34" s="17" t="s">
        <v>78</v>
      </c>
      <c r="B34" s="16"/>
    </row>
    <row r="35" spans="1:2" x14ac:dyDescent="0.3">
      <c r="A35" s="17" t="s">
        <v>79</v>
      </c>
      <c r="B35" s="16"/>
    </row>
    <row r="36" spans="1:2" x14ac:dyDescent="0.3">
      <c r="A36" s="17" t="s">
        <v>80</v>
      </c>
      <c r="B36" s="16"/>
    </row>
    <row r="37" spans="1:2" x14ac:dyDescent="0.3">
      <c r="A37" s="17" t="s">
        <v>81</v>
      </c>
      <c r="B37" s="16"/>
    </row>
    <row r="38" spans="1:2" x14ac:dyDescent="0.3">
      <c r="A38" s="3"/>
    </row>
    <row r="39" spans="1:2" x14ac:dyDescent="0.3">
      <c r="A39" s="4" t="s">
        <v>82</v>
      </c>
      <c r="B39" s="4"/>
    </row>
    <row r="40" spans="1:2" x14ac:dyDescent="0.3">
      <c r="A40" s="45" t="s">
        <v>10</v>
      </c>
      <c r="B40" s="45"/>
    </row>
    <row r="46" spans="1:2" ht="43.2" x14ac:dyDescent="0.3">
      <c r="A46" s="40" t="s">
        <v>83</v>
      </c>
    </row>
  </sheetData>
  <mergeCells count="2">
    <mergeCell ref="A30:B30"/>
    <mergeCell ref="A40:B4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272C9CE90FD0042A957676DF3D8375C" ma:contentTypeVersion="16" ma:contentTypeDescription="Create a new document." ma:contentTypeScope="" ma:versionID="2b21f848770f62462fcea8921ccd8c9d">
  <xsd:schema xmlns:xsd="http://www.w3.org/2001/XMLSchema" xmlns:xs="http://www.w3.org/2001/XMLSchema" xmlns:p="http://schemas.microsoft.com/office/2006/metadata/properties" xmlns:ns1="http://schemas.microsoft.com/sharepoint/v3" xmlns:ns2="28f8c4ce-57aa-466c-9365-d0dd377faa91" xmlns:ns3="ebc06697-9816-4d46-84f1-778cb8e4f91a" targetNamespace="http://schemas.microsoft.com/office/2006/metadata/properties" ma:root="true" ma:fieldsID="a7c2b8885a915c7165a8298da077674f" ns1:_="" ns2:_="" ns3:_="">
    <xsd:import namespace="http://schemas.microsoft.com/sharepoint/v3"/>
    <xsd:import namespace="28f8c4ce-57aa-466c-9365-d0dd377faa91"/>
    <xsd:import namespace="ebc06697-9816-4d46-84f1-778cb8e4f91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1:_ip_UnifiedCompliancePolicyProperties" minOccurs="0"/>
                <xsd:element ref="ns1:_ip_UnifiedCompliancePolicyUIAction"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f8c4ce-57aa-466c-9365-d0dd377faa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bc06697-9816-4d46-84f1-778cb8e4f91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cadb5b2-ec77-4f00-ad92-185f6faeb091}" ma:internalName="TaxCatchAll" ma:showField="CatchAllData" ma:web="ebc06697-9816-4d46-84f1-778cb8e4f91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ebc06697-9816-4d46-84f1-778cb8e4f91a" xsi:nil="true"/>
    <lcf76f155ced4ddcb4097134ff3c332f xmlns="28f8c4ce-57aa-466c-9365-d0dd377faa9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942366B-A289-4303-AFA1-BB7226D48883}">
  <ds:schemaRefs>
    <ds:schemaRef ds:uri="http://schemas.microsoft.com/sharepoint/v3/contenttype/forms"/>
  </ds:schemaRefs>
</ds:datastoreItem>
</file>

<file path=customXml/itemProps2.xml><?xml version="1.0" encoding="utf-8"?>
<ds:datastoreItem xmlns:ds="http://schemas.openxmlformats.org/officeDocument/2006/customXml" ds:itemID="{31EF612E-3C94-4492-948F-357998C9A2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8f8c4ce-57aa-466c-9365-d0dd377faa91"/>
    <ds:schemaRef ds:uri="ebc06697-9816-4d46-84f1-778cb8e4f9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6D45DB7-0705-4CFF-B83D-FA65CC95A54F}">
  <ds:schemaRefs>
    <ds:schemaRef ds:uri="http://schemas.microsoft.com/office/2006/metadata/properties"/>
    <ds:schemaRef ds:uri="http://schemas.microsoft.com/office/infopath/2007/PartnerControls"/>
    <ds:schemaRef ds:uri="http://schemas.microsoft.com/sharepoint/v3"/>
    <ds:schemaRef ds:uri="ebc06697-9816-4d46-84f1-778cb8e4f91a"/>
    <ds:schemaRef ds:uri="28f8c4ce-57aa-466c-9365-d0dd377faa91"/>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6.6</vt:lpstr>
      <vt:lpstr>6.7</vt:lpstr>
      <vt:lpstr>6.8</vt:lpstr>
      <vt:lpstr>6.9</vt:lpstr>
      <vt:lpstr>6.11</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SPELLER, Thomas (NHS ENGLAND - T1510)</dc:creator>
  <cp:keywords/>
  <dc:description/>
  <cp:lastModifiedBy>HERBERT, Laura (NHS ENGLAND - X26)</cp:lastModifiedBy>
  <cp:revision/>
  <dcterms:created xsi:type="dcterms:W3CDTF">2024-09-05T07:52:57Z</dcterms:created>
  <dcterms:modified xsi:type="dcterms:W3CDTF">2024-09-12T04:06:34Z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0x010100C272C9CE90FD0042A957676DF3D8375C</vt:lpwstr>
  </property>
  <property fmtid="{D5CDD505-2E9C-101B-9397-08002B2CF9AE}" pid="3" name="MediaServiceImageTags">
    <vt:lpwstr/>
  </property>
</Properties>
</file>