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msteams_0a04d5-UEC/Shared Documents/OI UEC/Ambulance/Projects/UEC recovery/Darzi review/"/>
    </mc:Choice>
  </mc:AlternateContent>
  <xr:revisionPtr revIDLastSave="115" documentId="8_{0FC7BE52-2111-453A-A5D5-BD1B1DE6C757}" xr6:coauthVersionLast="47" xr6:coauthVersionMax="47" xr10:uidLastSave="{A404F7D0-5FD7-4EF6-89DE-D44396F57D8B}"/>
  <bookViews>
    <workbookView xWindow="-120" yWindow="-120" windowWidth="29040" windowHeight="15720" xr2:uid="{32C31C26-FA88-4EC7-927A-DAA41FF35BA9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" i="1" l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B79" i="1" l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</calcChain>
</file>

<file path=xl/sharedStrings.xml><?xml version="1.0" encoding="utf-8"?>
<sst xmlns="http://schemas.openxmlformats.org/spreadsheetml/2006/main" count="17" uniqueCount="17">
  <si>
    <t>Source:</t>
  </si>
  <si>
    <t>Published:</t>
  </si>
  <si>
    <t>Month</t>
  </si>
  <si>
    <t>Working days lost per day</t>
  </si>
  <si>
    <t>Time Lost / hours</t>
  </si>
  <si>
    <t>Time lost per day</t>
  </si>
  <si>
    <t>www.england.nhs.uk/statistics/statistical-work-areas/uec-sitrep/urgent-and-emergency-care-daily-situation-reports-2023-24</t>
  </si>
  <si>
    <t>https://digital.nhs.uk/data-and-information/supplementary-information</t>
  </si>
  <si>
    <t>Contact:</t>
  </si>
  <si>
    <t>england.nhsdata@nhs.uk</t>
  </si>
  <si>
    <t>Working days lost assumes two crew working 7.5 hours per day.</t>
  </si>
  <si>
    <t>Time Lost to handover delays excludes the first 30 minutes of each ambulance handover.</t>
  </si>
  <si>
    <t>Ambulance Service time lost to handover delays, England</t>
  </si>
  <si>
    <t>NHS England Daily Ambulance Collection (DAC) indicator 84. Excludes Isle of Wight. DAC specification v1.8.3 is at</t>
  </si>
  <si>
    <t>www.england.nhs.uk/statistics/statistical-work-areas/ambulance-quality-indicators</t>
  </si>
  <si>
    <t>Operational Insights, NHS England</t>
  </si>
  <si>
    <t>From October 2023, Time Lost is published as indicator A147 in NHS England Ambulance Quality Indicators 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</si>
</sst>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 yyyy"/>
    <numFmt numFmtId="165" formatCode="#,##0;\-#,##0;\-"/>
    <numFmt numFmtId="166" formatCode="d\ mmmm\ yyyy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rgb="FF005EB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5" fillId="0" borderId="0" xfId="2"/>
    <xf numFmtId="0" fontId="4" fillId="0" borderId="0" xfId="0" applyFont="1"/>
    <xf numFmtId="0" fontId="4" fillId="0" borderId="0" xfId="0" applyFont="1" applyAlignment="1">
      <alignment horizontal="right"/>
    </xf>
    <xf numFmtId="166" fontId="5" fillId="0" borderId="0" xfId="2" applyNumberFormat="1" applyFont="1" applyAlignment="1">
      <alignment horizontal="left"/>
    </xf>
    <xf numFmtId="0" fontId="5" fillId="0" borderId="0" xfId="2" applyFont="1"/>
    <xf numFmtId="164" fontId="4" fillId="0" borderId="0" xfId="0" applyNumberFormat="1" applyFont="1"/>
    <xf numFmtId="165" fontId="4" fillId="0" borderId="0" xfId="0" applyNumberFormat="1" applyFont="1"/>
    <xf numFmtId="164" fontId="4" fillId="0" borderId="1" xfId="0" applyNumberFormat="1" applyFont="1" applyBorder="1"/>
    <xf numFmtId="165" fontId="4" fillId="0" borderId="1" xfId="0" applyNumberFormat="1" applyFont="1" applyBorder="1"/>
    <xf numFmtId="166" fontId="4" fillId="0" borderId="0" xfId="0" applyNumberFormat="1" applyFont="1" applyAlignment="1">
      <alignment horizontal="left"/>
    </xf>
    <xf numFmtId="165" fontId="4" fillId="0" borderId="0" xfId="0" applyNumberFormat="1" applyFont="1" applyBorder="1"/>
    <xf numFmtId="0" fontId="3" fillId="0" borderId="0" xfId="0" applyFont="1" applyAlignment="1">
      <alignment horizontal="center" wrapText="1"/>
    </xf>
    <xf numFmtId="165" fontId="4" fillId="0" borderId="0" xfId="0" applyNumberFormat="1" applyFont="1" applyAlignment="1">
      <alignment horizontal="right" indent="3"/>
    </xf>
    <xf numFmtId="165" fontId="4" fillId="0" borderId="1" xfId="0" applyNumberFormat="1" applyFont="1" applyBorder="1" applyAlignment="1">
      <alignment horizontal="right" indent="3"/>
    </xf>
  </cellXfs>
  <cellStyles count="3">
    <cellStyle name="Hyperlink" xfId="2" builtinId="8" customBuiltin="1"/>
    <cellStyle name="Normal" xfId="0" builtinId="0"/>
    <cellStyle name="Normal 2" xfId="1" xr:uid="{8245867E-CB75-49F4-A8CC-35F15B41A169}"/>
  </cellStyles>
  <dxfs count="0"/>
  <tableStyles count="0" defaultTableStyle="TableStyleMedium2" defaultPivotStyle="PivotStyleLight16"/>
  <colors>
    <mruColors>
      <color rgb="FF005E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gital.nhs.uk/data-and-information/supplementary-information" TargetMode="External"/><Relationship Id="rId2" Type="http://schemas.openxmlformats.org/officeDocument/2006/relationships/hyperlink" Target="http://www.england.nhs.uk/statistics/statistical-work-areas/uec-sitrep/urgent-and-emergency-care-daily-situation-reports-2023-24" TargetMode="External"/><Relationship Id="rId1" Type="http://schemas.openxmlformats.org/officeDocument/2006/relationships/hyperlink" Target="http://www.england.nhs.uk/statistics/statistical-work-areas/ambulance-quality-indicators" TargetMode="External"/><Relationship Id="rId4" Type="http://schemas.openxmlformats.org/officeDocument/2006/relationships/hyperlink" Target="mailto:england.nhsdata@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048D8-8C42-445B-B970-24AF2DC301EE}">
  <dimension ref="A1:D79"/>
  <sheetViews>
    <sheetView tabSelected="1" workbookViewId="0">
      <pane ySplit="17" topLeftCell="A18" activePane="bottomLeft" state="frozen"/>
      <selection pane="bottomLeft" activeCell="A18" sqref="A18"/>
    </sheetView>
  </sheetViews>
  <sheetFormatPr defaultRowHeight="12.75" x14ac:dyDescent="0.2"/>
  <cols>
    <col min="1" max="1" width="9.7109375" style="3" bestFit="1" customWidth="1"/>
    <col min="2" max="2" width="17.42578125" style="3" bestFit="1" customWidth="1"/>
    <col min="3" max="3" width="9.28515625" style="3" bestFit="1" customWidth="1"/>
    <col min="4" max="4" width="9.85546875" style="3" customWidth="1"/>
    <col min="5" max="16384" width="9.140625" style="3"/>
  </cols>
  <sheetData>
    <row r="1" spans="1:2" ht="15.75" x14ac:dyDescent="0.25">
      <c r="A1" s="1" t="s">
        <v>12</v>
      </c>
    </row>
    <row r="2" spans="1:2" ht="15.75" x14ac:dyDescent="0.25">
      <c r="A2" s="1"/>
    </row>
    <row r="3" spans="1:2" x14ac:dyDescent="0.2">
      <c r="A3" s="4" t="s">
        <v>1</v>
      </c>
      <c r="B3" s="5" t="s">
        <v>7</v>
      </c>
    </row>
    <row r="4" spans="1:2" x14ac:dyDescent="0.2">
      <c r="A4" s="4"/>
      <c r="B4" s="11">
        <v>45547</v>
      </c>
    </row>
    <row r="5" spans="1:2" x14ac:dyDescent="0.2">
      <c r="A5" s="4"/>
      <c r="B5" s="5"/>
    </row>
    <row r="6" spans="1:2" x14ac:dyDescent="0.2">
      <c r="A6" s="4" t="s">
        <v>0</v>
      </c>
      <c r="B6" s="3" t="s">
        <v>13</v>
      </c>
    </row>
    <row r="7" spans="1:2" x14ac:dyDescent="0.2">
      <c r="A7" s="4"/>
      <c r="B7" s="6" t="s">
        <v>6</v>
      </c>
    </row>
    <row r="8" spans="1:2" x14ac:dyDescent="0.2">
      <c r="A8" s="4"/>
      <c r="B8" s="6"/>
    </row>
    <row r="9" spans="1:2" x14ac:dyDescent="0.2">
      <c r="A9" s="4" t="s">
        <v>8</v>
      </c>
      <c r="B9" s="3" t="s">
        <v>15</v>
      </c>
    </row>
    <row r="10" spans="1:2" x14ac:dyDescent="0.2">
      <c r="B10" s="2" t="s">
        <v>9</v>
      </c>
    </row>
    <row r="11" spans="1:2" x14ac:dyDescent="0.2">
      <c r="B11" s="6"/>
    </row>
    <row r="12" spans="1:2" x14ac:dyDescent="0.2">
      <c r="B12" s="3" t="s">
        <v>11</v>
      </c>
    </row>
    <row r="13" spans="1:2" x14ac:dyDescent="0.2">
      <c r="B13" s="3" t="s">
        <v>10</v>
      </c>
    </row>
    <row r="14" spans="1:2" x14ac:dyDescent="0.2">
      <c r="B14" s="3" t="s">
        <v>16</v>
      </c>
    </row>
    <row r="15" spans="1:2" x14ac:dyDescent="0.2">
      <c r="B15" s="2" t="s">
        <v>14</v>
      </c>
    </row>
    <row r="16" spans="1:2" x14ac:dyDescent="0.2">
      <c r="A16" s="6"/>
    </row>
    <row r="17" spans="1:4" ht="25.5" x14ac:dyDescent="0.2">
      <c r="A17" s="13" t="s">
        <v>2</v>
      </c>
      <c r="B17" s="13" t="s">
        <v>3</v>
      </c>
      <c r="C17" s="13" t="s">
        <v>5</v>
      </c>
      <c r="D17" s="13" t="s">
        <v>4</v>
      </c>
    </row>
    <row r="18" spans="1:4" x14ac:dyDescent="0.2">
      <c r="A18" s="7">
        <v>43313</v>
      </c>
      <c r="B18" s="14">
        <f>(C18/7.5)*2</f>
        <v>100.04997849462366</v>
      </c>
      <c r="C18" s="12">
        <f>D18/DAY(EOMONTH(A18,0))</f>
        <v>375.18741935483871</v>
      </c>
      <c r="D18" s="8">
        <v>11630.81</v>
      </c>
    </row>
    <row r="19" spans="1:4" x14ac:dyDescent="0.2">
      <c r="A19" s="7">
        <v>43344</v>
      </c>
      <c r="B19" s="14">
        <f>(C19/7.5)*2</f>
        <v>116.13493333333334</v>
      </c>
      <c r="C19" s="12">
        <f>D19/DAY(EOMONTH(A19,0))</f>
        <v>435.50600000000003</v>
      </c>
      <c r="D19" s="8">
        <v>13065.18</v>
      </c>
    </row>
    <row r="20" spans="1:4" x14ac:dyDescent="0.2">
      <c r="A20" s="7">
        <v>43374</v>
      </c>
      <c r="B20" s="14">
        <f>(C20/7.5)*2</f>
        <v>87.625548387096771</v>
      </c>
      <c r="C20" s="12">
        <f>D20/DAY(EOMONTH(A20,0))</f>
        <v>328.59580645161287</v>
      </c>
      <c r="D20" s="8">
        <v>10186.469999999999</v>
      </c>
    </row>
    <row r="21" spans="1:4" x14ac:dyDescent="0.2">
      <c r="A21" s="7">
        <v>43405</v>
      </c>
      <c r="B21" s="14">
        <f>(C21/7.5)*2</f>
        <v>104.59973333333332</v>
      </c>
      <c r="C21" s="12">
        <f>D21/DAY(EOMONTH(A21,0))</f>
        <v>392.24899999999997</v>
      </c>
      <c r="D21" s="8">
        <v>11767.47</v>
      </c>
    </row>
    <row r="22" spans="1:4" x14ac:dyDescent="0.2">
      <c r="A22" s="7">
        <v>43435</v>
      </c>
      <c r="B22" s="14">
        <f>(C22/7.5)*2</f>
        <v>140.23612903225805</v>
      </c>
      <c r="C22" s="12">
        <f>D22/DAY(EOMONTH(A22,0))</f>
        <v>525.88548387096773</v>
      </c>
      <c r="D22" s="8">
        <v>16302.45</v>
      </c>
    </row>
    <row r="23" spans="1:4" x14ac:dyDescent="0.2">
      <c r="A23" s="7">
        <v>43466</v>
      </c>
      <c r="B23" s="14">
        <f>(C23/7.5)*2</f>
        <v>200.31922580645161</v>
      </c>
      <c r="C23" s="12">
        <f>D23/DAY(EOMONTH(A23,0))</f>
        <v>751.1970967741936</v>
      </c>
      <c r="D23" s="8">
        <v>23287.11</v>
      </c>
    </row>
    <row r="24" spans="1:4" x14ac:dyDescent="0.2">
      <c r="A24" s="7">
        <v>43497</v>
      </c>
      <c r="B24" s="14">
        <f>(C24/7.5)*2</f>
        <v>178.45600000000002</v>
      </c>
      <c r="C24" s="12">
        <f>D24/DAY(EOMONTH(A24,0))</f>
        <v>669.21</v>
      </c>
      <c r="D24" s="8">
        <v>18737.88</v>
      </c>
    </row>
    <row r="25" spans="1:4" x14ac:dyDescent="0.2">
      <c r="A25" s="7">
        <v>43525</v>
      </c>
      <c r="B25" s="14">
        <f>(C25/7.5)*2</f>
        <v>112.24369892473119</v>
      </c>
      <c r="C25" s="12">
        <f>D25/DAY(EOMONTH(A25,0))</f>
        <v>420.91387096774196</v>
      </c>
      <c r="D25" s="8">
        <v>13048.33</v>
      </c>
    </row>
    <row r="26" spans="1:4" x14ac:dyDescent="0.2">
      <c r="A26" s="7">
        <v>43556</v>
      </c>
      <c r="B26" s="14">
        <f>(C26/7.5)*2</f>
        <v>135.8863111111111</v>
      </c>
      <c r="C26" s="12">
        <f>D26/DAY(EOMONTH(A26,0))</f>
        <v>509.57366666666661</v>
      </c>
      <c r="D26" s="8">
        <v>15287.21</v>
      </c>
    </row>
    <row r="27" spans="1:4" x14ac:dyDescent="0.2">
      <c r="A27" s="7">
        <v>43586</v>
      </c>
      <c r="B27" s="14">
        <f>(C27/7.5)*2</f>
        <v>104.87724731182794</v>
      </c>
      <c r="C27" s="12">
        <f>D27/DAY(EOMONTH(A27,0))</f>
        <v>393.2896774193548</v>
      </c>
      <c r="D27" s="8">
        <v>12191.98</v>
      </c>
    </row>
    <row r="28" spans="1:4" x14ac:dyDescent="0.2">
      <c r="A28" s="7">
        <v>43617</v>
      </c>
      <c r="B28" s="14">
        <f>(C28/7.5)*2</f>
        <v>102.52497777777778</v>
      </c>
      <c r="C28" s="12">
        <f>D28/DAY(EOMONTH(A28,0))</f>
        <v>384.46866666666665</v>
      </c>
      <c r="D28" s="8">
        <v>11534.06</v>
      </c>
    </row>
    <row r="29" spans="1:4" x14ac:dyDescent="0.2">
      <c r="A29" s="7">
        <v>43647</v>
      </c>
      <c r="B29" s="14">
        <f>(C29/7.5)*2</f>
        <v>113.03440860215053</v>
      </c>
      <c r="C29" s="12">
        <f>D29/DAY(EOMONTH(A29,0))</f>
        <v>423.87903225806451</v>
      </c>
      <c r="D29" s="8">
        <v>13140.25</v>
      </c>
    </row>
    <row r="30" spans="1:4" x14ac:dyDescent="0.2">
      <c r="A30" s="7">
        <v>43678</v>
      </c>
      <c r="B30" s="14">
        <f>(C30/7.5)*2</f>
        <v>102.58038709677417</v>
      </c>
      <c r="C30" s="12">
        <f>D30/DAY(EOMONTH(A30,0))</f>
        <v>384.67645161290318</v>
      </c>
      <c r="D30" s="8">
        <v>11924.97</v>
      </c>
    </row>
    <row r="31" spans="1:4" x14ac:dyDescent="0.2">
      <c r="A31" s="7">
        <v>43709</v>
      </c>
      <c r="B31" s="14">
        <f>(C31/7.5)*2</f>
        <v>117.8007111111111</v>
      </c>
      <c r="C31" s="12">
        <f>D31/DAY(EOMONTH(A31,0))</f>
        <v>441.75266666666664</v>
      </c>
      <c r="D31" s="8">
        <v>13252.58</v>
      </c>
    </row>
    <row r="32" spans="1:4" x14ac:dyDescent="0.2">
      <c r="A32" s="7">
        <v>43739</v>
      </c>
      <c r="B32" s="14">
        <f>(C32/7.5)*2</f>
        <v>174.49625806451613</v>
      </c>
      <c r="C32" s="12">
        <f>D32/DAY(EOMONTH(A32,0))</f>
        <v>654.3609677419355</v>
      </c>
      <c r="D32" s="8">
        <v>20285.189999999999</v>
      </c>
    </row>
    <row r="33" spans="1:4" x14ac:dyDescent="0.2">
      <c r="A33" s="7">
        <v>43770</v>
      </c>
      <c r="B33" s="14">
        <f>(C33/7.5)*2</f>
        <v>220.31751111111114</v>
      </c>
      <c r="C33" s="12">
        <f>D33/DAY(EOMONTH(A33,0))</f>
        <v>826.19066666666674</v>
      </c>
      <c r="D33" s="8">
        <v>24785.72</v>
      </c>
    </row>
    <row r="34" spans="1:4" x14ac:dyDescent="0.2">
      <c r="A34" s="7">
        <v>43800</v>
      </c>
      <c r="B34" s="14">
        <f>(C34/7.5)*2</f>
        <v>295.43294623655919</v>
      </c>
      <c r="C34" s="12">
        <f>D34/DAY(EOMONTH(A34,0))</f>
        <v>1107.8735483870969</v>
      </c>
      <c r="D34" s="8">
        <v>34344.080000000002</v>
      </c>
    </row>
    <row r="35" spans="1:4" x14ac:dyDescent="0.2">
      <c r="A35" s="7">
        <v>43831</v>
      </c>
      <c r="B35" s="14">
        <f>(C35/7.5)*2</f>
        <v>242.97402150537633</v>
      </c>
      <c r="C35" s="12">
        <f>D35/DAY(EOMONTH(A35,0))</f>
        <v>911.15258064516127</v>
      </c>
      <c r="D35" s="8">
        <v>28245.73</v>
      </c>
    </row>
    <row r="36" spans="1:4" x14ac:dyDescent="0.2">
      <c r="A36" s="7">
        <v>43862</v>
      </c>
      <c r="B36" s="14">
        <f>(C36/7.5)*2</f>
        <v>166.7079540229885</v>
      </c>
      <c r="C36" s="12">
        <f>D36/DAY(EOMONTH(A36,0))</f>
        <v>625.15482758620692</v>
      </c>
      <c r="D36" s="8">
        <v>18129.490000000002</v>
      </c>
    </row>
    <row r="37" spans="1:4" x14ac:dyDescent="0.2">
      <c r="A37" s="7">
        <v>43891</v>
      </c>
      <c r="B37" s="14">
        <f>(C37/7.5)*2</f>
        <v>112.88886021505375</v>
      </c>
      <c r="C37" s="12">
        <f>D37/DAY(EOMONTH(A37,0))</f>
        <v>423.33322580645159</v>
      </c>
      <c r="D37" s="8">
        <v>13123.33</v>
      </c>
    </row>
    <row r="38" spans="1:4" x14ac:dyDescent="0.2">
      <c r="A38" s="7">
        <v>43922</v>
      </c>
      <c r="B38" s="14">
        <f>(C38/7.5)*2</f>
        <v>41.166488888888885</v>
      </c>
      <c r="C38" s="12">
        <f>D38/DAY(EOMONTH(A38,0))</f>
        <v>154.37433333333331</v>
      </c>
      <c r="D38" s="8">
        <v>4631.2299999999996</v>
      </c>
    </row>
    <row r="39" spans="1:4" x14ac:dyDescent="0.2">
      <c r="A39" s="7">
        <v>43952</v>
      </c>
      <c r="B39" s="14">
        <f>(C39/7.5)*2</f>
        <v>30.025892473118283</v>
      </c>
      <c r="C39" s="12">
        <f>D39/DAY(EOMONTH(A39,0))</f>
        <v>112.59709677419356</v>
      </c>
      <c r="D39" s="8">
        <v>3490.51</v>
      </c>
    </row>
    <row r="40" spans="1:4" x14ac:dyDescent="0.2">
      <c r="A40" s="7">
        <v>43983</v>
      </c>
      <c r="B40" s="14">
        <f>(C40/7.5)*2</f>
        <v>34.342311111111115</v>
      </c>
      <c r="C40" s="12">
        <f>D40/DAY(EOMONTH(A40,0))</f>
        <v>128.78366666666668</v>
      </c>
      <c r="D40" s="8">
        <v>3863.51</v>
      </c>
    </row>
    <row r="41" spans="1:4" x14ac:dyDescent="0.2">
      <c r="A41" s="7">
        <v>44013</v>
      </c>
      <c r="B41" s="14">
        <f>(C41/7.5)*2</f>
        <v>42.429763440860221</v>
      </c>
      <c r="C41" s="12">
        <f>D41/DAY(EOMONTH(A41,0))</f>
        <v>159.11161290322582</v>
      </c>
      <c r="D41" s="8">
        <v>4932.46</v>
      </c>
    </row>
    <row r="42" spans="1:4" x14ac:dyDescent="0.2">
      <c r="A42" s="7">
        <v>44044</v>
      </c>
      <c r="B42" s="14">
        <f>(C42/7.5)*2</f>
        <v>70.671741935483865</v>
      </c>
      <c r="C42" s="12">
        <f>D42/DAY(EOMONTH(A42,0))</f>
        <v>265.0190322580645</v>
      </c>
      <c r="D42" s="8">
        <v>8215.59</v>
      </c>
    </row>
    <row r="43" spans="1:4" x14ac:dyDescent="0.2">
      <c r="A43" s="7">
        <v>44075</v>
      </c>
      <c r="B43" s="14">
        <f>(C43/7.5)*2</f>
        <v>93.765777777777785</v>
      </c>
      <c r="C43" s="12">
        <f>D43/DAY(EOMONTH(A43,0))</f>
        <v>351.62166666666667</v>
      </c>
      <c r="D43" s="8">
        <v>10548.65</v>
      </c>
    </row>
    <row r="44" spans="1:4" x14ac:dyDescent="0.2">
      <c r="A44" s="7">
        <v>44105</v>
      </c>
      <c r="B44" s="14">
        <f>(C44/7.5)*2</f>
        <v>132.85901075268819</v>
      </c>
      <c r="C44" s="12">
        <f>D44/DAY(EOMONTH(A44,0))</f>
        <v>498.22129032258067</v>
      </c>
      <c r="D44" s="8">
        <v>15444.86</v>
      </c>
    </row>
    <row r="45" spans="1:4" x14ac:dyDescent="0.2">
      <c r="A45" s="7">
        <v>44136</v>
      </c>
      <c r="B45" s="14">
        <f>(C45/7.5)*2</f>
        <v>158.98408888888889</v>
      </c>
      <c r="C45" s="12">
        <f>D45/DAY(EOMONTH(A45,0))</f>
        <v>596.19033333333334</v>
      </c>
      <c r="D45" s="8">
        <v>17885.71</v>
      </c>
    </row>
    <row r="46" spans="1:4" x14ac:dyDescent="0.2">
      <c r="A46" s="7">
        <v>44166</v>
      </c>
      <c r="B46" s="14">
        <f>(C46/7.5)*2</f>
        <v>284.8910107526882</v>
      </c>
      <c r="C46" s="12">
        <f>D46/DAY(EOMONTH(A46,0))</f>
        <v>1068.3412903225808</v>
      </c>
      <c r="D46" s="8">
        <v>33118.58</v>
      </c>
    </row>
    <row r="47" spans="1:4" x14ac:dyDescent="0.2">
      <c r="A47" s="7">
        <v>44197</v>
      </c>
      <c r="B47" s="14">
        <f>(C47/7.5)*2</f>
        <v>273.59475268817204</v>
      </c>
      <c r="C47" s="12">
        <f>D47/DAY(EOMONTH(A47,0))</f>
        <v>1025.9803225806452</v>
      </c>
      <c r="D47" s="8">
        <v>31805.39</v>
      </c>
    </row>
    <row r="48" spans="1:4" x14ac:dyDescent="0.2">
      <c r="A48" s="7">
        <v>44228</v>
      </c>
      <c r="B48" s="14">
        <f>(C48/7.5)*2</f>
        <v>114.26038095238096</v>
      </c>
      <c r="C48" s="12">
        <f>D48/DAY(EOMONTH(A48,0))</f>
        <v>428.47642857142858</v>
      </c>
      <c r="D48" s="8">
        <v>11997.34</v>
      </c>
    </row>
    <row r="49" spans="1:4" x14ac:dyDescent="0.2">
      <c r="A49" s="7">
        <v>44256</v>
      </c>
      <c r="B49" s="14">
        <f>(C49/7.5)*2</f>
        <v>103.59759139784946</v>
      </c>
      <c r="C49" s="12">
        <f>D49/DAY(EOMONTH(A49,0))</f>
        <v>388.49096774193544</v>
      </c>
      <c r="D49" s="8">
        <v>12043.22</v>
      </c>
    </row>
    <row r="50" spans="1:4" x14ac:dyDescent="0.2">
      <c r="A50" s="7">
        <v>44287</v>
      </c>
      <c r="B50" s="14">
        <f>(C50/7.5)*2</f>
        <v>117.40275555555556</v>
      </c>
      <c r="C50" s="12">
        <f>D50/DAY(EOMONTH(A50,0))</f>
        <v>440.26033333333334</v>
      </c>
      <c r="D50" s="8">
        <v>13207.81</v>
      </c>
    </row>
    <row r="51" spans="1:4" x14ac:dyDescent="0.2">
      <c r="A51" s="7">
        <v>44317</v>
      </c>
      <c r="B51" s="14">
        <f>(C51/7.5)*2</f>
        <v>159.23526881720429</v>
      </c>
      <c r="C51" s="12">
        <f>D51/DAY(EOMONTH(A51,0))</f>
        <v>597.13225806451612</v>
      </c>
      <c r="D51" s="8">
        <v>18511.099999999999</v>
      </c>
    </row>
    <row r="52" spans="1:4" x14ac:dyDescent="0.2">
      <c r="A52" s="7">
        <v>44348</v>
      </c>
      <c r="B52" s="14">
        <f>(C52/7.5)*2</f>
        <v>229.85324444444447</v>
      </c>
      <c r="C52" s="12">
        <f>D52/DAY(EOMONTH(A52,0))</f>
        <v>861.94966666666676</v>
      </c>
      <c r="D52" s="8">
        <v>25858.49</v>
      </c>
    </row>
    <row r="53" spans="1:4" x14ac:dyDescent="0.2">
      <c r="A53" s="7">
        <v>44378</v>
      </c>
      <c r="B53" s="14">
        <f>(C53/7.5)*2</f>
        <v>391.66752688172045</v>
      </c>
      <c r="C53" s="12">
        <f>D53/DAY(EOMONTH(A53,0))</f>
        <v>1468.7532258064516</v>
      </c>
      <c r="D53" s="8">
        <v>45531.35</v>
      </c>
    </row>
    <row r="54" spans="1:4" x14ac:dyDescent="0.2">
      <c r="A54" s="7">
        <v>44409</v>
      </c>
      <c r="B54" s="14">
        <f>(C54/7.5)*2</f>
        <v>399.08636559139785</v>
      </c>
      <c r="C54" s="12">
        <f>D54/DAY(EOMONTH(A54,0))</f>
        <v>1496.5738709677419</v>
      </c>
      <c r="D54" s="8">
        <v>46393.79</v>
      </c>
    </row>
    <row r="55" spans="1:4" x14ac:dyDescent="0.2">
      <c r="A55" s="7">
        <v>44440</v>
      </c>
      <c r="B55" s="14">
        <f>(C55/7.5)*2</f>
        <v>499.52773333333334</v>
      </c>
      <c r="C55" s="12">
        <f>D55/DAY(EOMONTH(A55,0))</f>
        <v>1873.229</v>
      </c>
      <c r="D55" s="8">
        <v>56196.87</v>
      </c>
    </row>
    <row r="56" spans="1:4" x14ac:dyDescent="0.2">
      <c r="A56" s="7">
        <v>44470</v>
      </c>
      <c r="B56" s="14">
        <f>(C56/7.5)*2</f>
        <v>617.2665806451613</v>
      </c>
      <c r="C56" s="12">
        <f>D56/DAY(EOMONTH(A56,0))</f>
        <v>2314.7496774193551</v>
      </c>
      <c r="D56" s="8">
        <v>71757.240000000005</v>
      </c>
    </row>
    <row r="57" spans="1:4" x14ac:dyDescent="0.2">
      <c r="A57" s="7">
        <v>44501</v>
      </c>
      <c r="B57" s="14">
        <f>(C57/7.5)*2</f>
        <v>596.09484444444445</v>
      </c>
      <c r="C57" s="12">
        <f>D57/DAY(EOMONTH(A57,0))</f>
        <v>2235.3556666666668</v>
      </c>
      <c r="D57" s="8">
        <v>67060.67</v>
      </c>
    </row>
    <row r="58" spans="1:4" x14ac:dyDescent="0.2">
      <c r="A58" s="7">
        <v>44531</v>
      </c>
      <c r="B58" s="14">
        <f>(C58/7.5)*2</f>
        <v>578.26116129032255</v>
      </c>
      <c r="C58" s="12">
        <f>D58/DAY(EOMONTH(A58,0))</f>
        <v>2168.4793548387097</v>
      </c>
      <c r="D58" s="8">
        <v>67222.86</v>
      </c>
    </row>
    <row r="59" spans="1:4" x14ac:dyDescent="0.2">
      <c r="A59" s="7">
        <v>44562</v>
      </c>
      <c r="B59" s="14">
        <f>(C59/7.5)*2</f>
        <v>598.73780645161287</v>
      </c>
      <c r="C59" s="12">
        <f>D59/DAY(EOMONTH(A59,0))</f>
        <v>2245.2667741935484</v>
      </c>
      <c r="D59" s="8">
        <v>69603.27</v>
      </c>
    </row>
    <row r="60" spans="1:4" x14ac:dyDescent="0.2">
      <c r="A60" s="7">
        <v>44593</v>
      </c>
      <c r="B60" s="14">
        <f>(C60/7.5)*2</f>
        <v>677.87142857142862</v>
      </c>
      <c r="C60" s="12">
        <f>D60/DAY(EOMONTH(A60,0))</f>
        <v>2542.0178571428573</v>
      </c>
      <c r="D60" s="8">
        <v>71176.5</v>
      </c>
    </row>
    <row r="61" spans="1:4" x14ac:dyDescent="0.2">
      <c r="A61" s="7">
        <v>44621</v>
      </c>
      <c r="B61" s="14">
        <f>(C61/7.5)*2</f>
        <v>855.05935483870962</v>
      </c>
      <c r="C61" s="12">
        <f>D61/DAY(EOMONTH(A61,0))</f>
        <v>3206.4725806451611</v>
      </c>
      <c r="D61" s="8">
        <v>99400.65</v>
      </c>
    </row>
    <row r="62" spans="1:4" x14ac:dyDescent="0.2">
      <c r="A62" s="7">
        <v>44652</v>
      </c>
      <c r="B62" s="14">
        <f>(C62/7.5)*2</f>
        <v>817.46888888888884</v>
      </c>
      <c r="C62" s="12">
        <f>D62/DAY(EOMONTH(A62,0))</f>
        <v>3065.5083333333332</v>
      </c>
      <c r="D62" s="8">
        <v>91965.25</v>
      </c>
    </row>
    <row r="63" spans="1:4" x14ac:dyDescent="0.2">
      <c r="A63" s="7">
        <v>44682</v>
      </c>
      <c r="B63" s="14">
        <f>(C63/7.5)*2</f>
        <v>639.82640860215054</v>
      </c>
      <c r="C63" s="12">
        <f>D63/DAY(EOMONTH(A63,0))</f>
        <v>2399.3490322580647</v>
      </c>
      <c r="D63" s="8">
        <v>74379.820000000007</v>
      </c>
    </row>
    <row r="64" spans="1:4" x14ac:dyDescent="0.2">
      <c r="A64" s="7">
        <v>44713</v>
      </c>
      <c r="B64" s="14">
        <f>(C64/7.5)*2</f>
        <v>764.65066666666667</v>
      </c>
      <c r="C64" s="12">
        <f>D64/DAY(EOMONTH(A64,0))</f>
        <v>2867.44</v>
      </c>
      <c r="D64" s="8">
        <v>86023.2</v>
      </c>
    </row>
    <row r="65" spans="1:4" x14ac:dyDescent="0.2">
      <c r="A65" s="7">
        <v>44743</v>
      </c>
      <c r="B65" s="14">
        <f>(C65/7.5)*2</f>
        <v>835.92894623655923</v>
      </c>
      <c r="C65" s="12">
        <f>D65/DAY(EOMONTH(A65,0))</f>
        <v>3134.733548387097</v>
      </c>
      <c r="D65" s="8">
        <v>97176.74</v>
      </c>
    </row>
    <row r="66" spans="1:4" x14ac:dyDescent="0.2">
      <c r="A66" s="7">
        <v>44774</v>
      </c>
      <c r="B66" s="14">
        <f>(C66/7.5)*2</f>
        <v>737.10597849462363</v>
      </c>
      <c r="C66" s="12">
        <f>D66/DAY(EOMONTH(A66,0))</f>
        <v>2764.1474193548388</v>
      </c>
      <c r="D66" s="8">
        <v>85688.57</v>
      </c>
    </row>
    <row r="67" spans="1:4" x14ac:dyDescent="0.2">
      <c r="A67" s="7">
        <v>44805</v>
      </c>
      <c r="B67" s="14">
        <f>(C67/7.5)*2</f>
        <v>819.01991111111113</v>
      </c>
      <c r="C67" s="12">
        <f>D67/DAY(EOMONTH(A67,0))</f>
        <v>3071.3246666666669</v>
      </c>
      <c r="D67" s="8">
        <v>92139.74</v>
      </c>
    </row>
    <row r="68" spans="1:4" x14ac:dyDescent="0.2">
      <c r="A68" s="7">
        <v>44835</v>
      </c>
      <c r="B68" s="14">
        <f>(C68/7.5)*2</f>
        <v>985.20137634408604</v>
      </c>
      <c r="C68" s="12">
        <f>D68/DAY(EOMONTH(A68,0))</f>
        <v>3694.5051612903226</v>
      </c>
      <c r="D68" s="8">
        <v>114529.66</v>
      </c>
    </row>
    <row r="69" spans="1:4" x14ac:dyDescent="0.2">
      <c r="A69" s="7">
        <v>44866</v>
      </c>
      <c r="B69" s="14">
        <f>(C69/7.5)*2</f>
        <v>836.39555555555546</v>
      </c>
      <c r="C69" s="12">
        <f>D69/DAY(EOMONTH(A69,0))</f>
        <v>3136.4833333333331</v>
      </c>
      <c r="D69" s="8">
        <v>94094.5</v>
      </c>
    </row>
    <row r="70" spans="1:4" x14ac:dyDescent="0.2">
      <c r="A70" s="7">
        <v>44896</v>
      </c>
      <c r="B70" s="14">
        <f>(C70/7.5)*2</f>
        <v>1494.3570752688172</v>
      </c>
      <c r="C70" s="12">
        <f>D70/DAY(EOMONTH(A70,0))</f>
        <v>5603.8390322580644</v>
      </c>
      <c r="D70" s="8">
        <v>173719.01</v>
      </c>
    </row>
    <row r="71" spans="1:4" x14ac:dyDescent="0.2">
      <c r="A71" s="7">
        <v>44927</v>
      </c>
      <c r="B71" s="14">
        <f>(C71/7.5)*2</f>
        <v>717.22090322580641</v>
      </c>
      <c r="C71" s="12">
        <f>D71/DAY(EOMONTH(A71,0))</f>
        <v>2689.5783870967739</v>
      </c>
      <c r="D71" s="8">
        <v>83376.929999999993</v>
      </c>
    </row>
    <row r="72" spans="1:4" x14ac:dyDescent="0.2">
      <c r="A72" s="7">
        <v>44958</v>
      </c>
      <c r="B72" s="14">
        <f>(C72/7.5)*2</f>
        <v>587.91809523809525</v>
      </c>
      <c r="C72" s="12">
        <f>D72/DAY(EOMONTH(A72,0))</f>
        <v>2204.6928571428571</v>
      </c>
      <c r="D72" s="8">
        <v>61731.4</v>
      </c>
    </row>
    <row r="73" spans="1:4" x14ac:dyDescent="0.2">
      <c r="A73" s="7">
        <v>44986</v>
      </c>
      <c r="B73" s="14">
        <f>(C73/7.5)*2</f>
        <v>744.97780645161288</v>
      </c>
      <c r="C73" s="12">
        <f>D73/DAY(EOMONTH(A73,0))</f>
        <v>2793.6667741935485</v>
      </c>
      <c r="D73" s="8">
        <v>86603.67</v>
      </c>
    </row>
    <row r="74" spans="1:4" x14ac:dyDescent="0.2">
      <c r="A74" s="7">
        <v>45017</v>
      </c>
      <c r="B74" s="14">
        <f>(C74/7.5)*2</f>
        <v>406.27093333333335</v>
      </c>
      <c r="C74" s="12">
        <f>D74/DAY(EOMONTH(A74,0))</f>
        <v>1523.5160000000001</v>
      </c>
      <c r="D74" s="8">
        <v>45705.48</v>
      </c>
    </row>
    <row r="75" spans="1:4" x14ac:dyDescent="0.2">
      <c r="A75" s="7">
        <v>45047</v>
      </c>
      <c r="B75" s="14">
        <f>(C75/7.5)*2</f>
        <v>461.82313978494625</v>
      </c>
      <c r="C75" s="12">
        <f>D75/DAY(EOMONTH(A75,0))</f>
        <v>1731.8367741935485</v>
      </c>
      <c r="D75" s="8">
        <v>53686.94</v>
      </c>
    </row>
    <row r="76" spans="1:4" x14ac:dyDescent="0.2">
      <c r="A76" s="7">
        <v>45078</v>
      </c>
      <c r="B76" s="14">
        <f>(C76/7.5)*2</f>
        <v>403.54622222222218</v>
      </c>
      <c r="C76" s="12">
        <f>D76/DAY(EOMONTH(A76,0))</f>
        <v>1513.2983333333332</v>
      </c>
      <c r="D76" s="8">
        <v>45398.95</v>
      </c>
    </row>
    <row r="77" spans="1:4" x14ac:dyDescent="0.2">
      <c r="A77" s="7">
        <v>45108</v>
      </c>
      <c r="B77" s="14">
        <f>(C77/7.5)*2</f>
        <v>373.82021505376343</v>
      </c>
      <c r="C77" s="12">
        <f>D77/DAY(EOMONTH(A77,0))</f>
        <v>1401.8258064516128</v>
      </c>
      <c r="D77" s="8">
        <v>43456.6</v>
      </c>
    </row>
    <row r="78" spans="1:4" x14ac:dyDescent="0.2">
      <c r="A78" s="7">
        <v>45139</v>
      </c>
      <c r="B78" s="14">
        <f>(C78/7.5)*2</f>
        <v>430.72946236559142</v>
      </c>
      <c r="C78" s="12">
        <f>D78/DAY(EOMONTH(A78,0))</f>
        <v>1615.2354838709678</v>
      </c>
      <c r="D78" s="8">
        <v>50072.3</v>
      </c>
    </row>
    <row r="79" spans="1:4" x14ac:dyDescent="0.2">
      <c r="A79" s="9">
        <v>45170</v>
      </c>
      <c r="B79" s="15">
        <f>(C79/7.5)*2</f>
        <v>592.09662222222209</v>
      </c>
      <c r="C79" s="10">
        <f>D79/DAY(EOMONTH(A79,0))</f>
        <v>2220.362333333333</v>
      </c>
      <c r="D79" s="10">
        <v>66610.87</v>
      </c>
    </row>
  </sheetData>
  <hyperlinks>
    <hyperlink ref="B15" r:id="rId1" xr:uid="{5D4F27A7-6B27-4582-84B6-54597E3437A1}"/>
    <hyperlink ref="B7" r:id="rId2" xr:uid="{73BF1051-50C2-41F0-9EE6-CDA5E331D628}"/>
    <hyperlink ref="B3" r:id="rId3" xr:uid="{279152F9-202E-41EC-9673-D0BA777A32D8}"/>
    <hyperlink ref="B10" r:id="rId4" xr:uid="{07433A35-499E-4991-ADC4-EA5B129A434F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A82285E0DA2D46A600399A1F285C23" ma:contentTypeVersion="17" ma:contentTypeDescription="Create a new document." ma:contentTypeScope="" ma:versionID="615f3889f35bf7f071ad772015aa8917">
  <xsd:schema xmlns:xsd="http://www.w3.org/2001/XMLSchema" xmlns:xs="http://www.w3.org/2001/XMLSchema" xmlns:p="http://schemas.microsoft.com/office/2006/metadata/properties" xmlns:ns1="http://schemas.microsoft.com/sharepoint/v3" xmlns:ns2="95fb9783-1faf-46d3-8810-c8b69aa0f487" xmlns:ns3="c44079d0-8f68-4105-8d53-e90d6dc48a51" targetNamespace="http://schemas.microsoft.com/office/2006/metadata/properties" ma:root="true" ma:fieldsID="38ef14ff7ec6e34c7b036d8dd112bf86" ns1:_="" ns2:_="" ns3:_="">
    <xsd:import namespace="http://schemas.microsoft.com/sharepoint/v3"/>
    <xsd:import namespace="95fb9783-1faf-46d3-8810-c8b69aa0f487"/>
    <xsd:import namespace="c44079d0-8f68-4105-8d53-e90d6dc48a5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Date_Tim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b9783-1faf-46d3-8810-c8b69aa0f48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079d0-8f68-4105-8d53-e90d6dc48a51" elementFormDefault="qualified">
    <xsd:import namespace="http://schemas.microsoft.com/office/2006/documentManagement/types"/>
    <xsd:import namespace="http://schemas.microsoft.com/office/infopath/2007/PartnerControls"/>
    <xsd:element name="Date_Time" ma:index="10" nillable="true" ma:displayName="Date_Time" ma:description="Date and time" ma:format="DateTime" ma:internalName="Date_Tim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_Time xmlns="c44079d0-8f68-4105-8d53-e90d6dc48a51" xsi:nil="true"/>
    <lcf76f155ced4ddcb4097134ff3c332f xmlns="c44079d0-8f68-4105-8d53-e90d6dc48a5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4C98882-0618-4CB3-8240-B0C8A9FD5E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EE1888-EA9B-4E0E-B5C6-85014B0397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5fb9783-1faf-46d3-8810-c8b69aa0f487"/>
    <ds:schemaRef ds:uri="c44079d0-8f68-4105-8d53-e90d6dc48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AD63C9-2E93-4BD4-8D33-E9D0C46A436B}">
  <ds:schemaRefs>
    <ds:schemaRef ds:uri="http://schemas.microsoft.com/office/2006/metadata/properties"/>
    <ds:schemaRef ds:uri="http://schemas.microsoft.com/office/infopath/2007/PartnerControls"/>
    <ds:schemaRef ds:uri="c44079d0-8f68-4105-8d53-e90d6dc48a51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Kay</dc:creator>
  <cp:keywords/>
  <dc:description/>
  <cp:lastModifiedBy>KAY, Ian (NHS ENGLAND - X24)</cp:lastModifiedBy>
  <cp:revision/>
  <dcterms:created xsi:type="dcterms:W3CDTF">2024-08-30T15:05:04Z</dcterms:created>
  <dcterms:modified xsi:type="dcterms:W3CDTF">2024-09-06T16:16:51Z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0x010100D0A82285E0DA2D46A600399A1F285C23</vt:lpwstr>
  </property>
  <property fmtid="{D5CDD505-2E9C-101B-9397-08002B2CF9AE}" pid="3" name="MediaServiceImageTags">
    <vt:lpwstr/>
  </property>
</Properties>
</file>