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230" documentId="8_{1ADC8BAB-EA98-44C1-9175-C440CCF32FEA}" xr6:coauthVersionLast="47" xr6:coauthVersionMax="47" xr10:uidLastSave="{46BBB114-E928-4B29-B4E8-5748D56B68F8}"/>
  <bookViews>
    <workbookView xWindow="-108" yWindow="-108" windowWidth="23256" windowHeight="12456" xr2:uid="{642B3D4B-84BC-4A1D-A754-AE13642CE709}"/>
  </bookViews>
  <sheets>
    <sheet name="Title_sheet" sheetId="1" r:id="rId1"/>
    <sheet name="Notes_and_definitions" sheetId="2" r:id="rId2"/>
    <sheet name="Table_1" sheetId="3" r:id="rId3"/>
  </sheets>
  <definedNames>
    <definedName name="_Toc217116100" localSheetId="0">Title_sheet!#REF!</definedName>
    <definedName name="_Toc328044298" localSheetId="0">Title_sheet!#REF!</definedName>
    <definedName name="_xlnm.Print_Area" localSheetId="0">Title_sheet!$A$1:$B$40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3" l="1"/>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A20" i="1" l="1"/>
  <c r="A19" i="1"/>
</calcChain>
</file>

<file path=xl/sharedStrings.xml><?xml version="1.0" encoding="utf-8"?>
<sst xmlns="http://schemas.openxmlformats.org/spreadsheetml/2006/main" count="51" uniqueCount="48">
  <si>
    <t>Referral to treatment (RTT) and pre-referral specialist advice to GPs</t>
  </si>
  <si>
    <t xml:space="preserve">Estimated impact of pre-referral specialist advice </t>
  </si>
  <si>
    <t xml:space="preserve">Publication date: </t>
  </si>
  <si>
    <t>Link to publication:</t>
  </si>
  <si>
    <t>Introduction</t>
  </si>
  <si>
    <t>Contents</t>
  </si>
  <si>
    <t>To access data tables, select the table headings or tabs.</t>
  </si>
  <si>
    <t>To return to contents click 'Return to contents' link at the top of each page.</t>
  </si>
  <si>
    <t>Contact Details</t>
  </si>
  <si>
    <t>Author: Elective Analysis Team, NHS England</t>
  </si>
  <si>
    <t>Responsible Statistician: Tineke Poot</t>
  </si>
  <si>
    <t>Email: england.rtt@nhs.net</t>
  </si>
  <si>
    <t>Press enquiries should be made to Media Relations Manager on 0300 303 3888</t>
  </si>
  <si>
    <t>Published by NHS England, part of the Government Statistical Service</t>
  </si>
  <si>
    <t>Copyright © 2024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</si>
  <si>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</si>
  <si>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</si>
  <si>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</si>
  <si>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</si>
  <si>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</si>
  <si>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</si>
  <si>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</si>
  <si>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</si>
  <si>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1 Monthly volumes are per working day</t>
  </si>
  <si>
    <t>2 New RTT periods split by referral source of GP or other has been estimated by using monthly RTT data for the total volume,</t>
  </si>
  <si>
    <t xml:space="preserve">   and combined with the monthly referral return proportion that are GP source to estimate the series prior to Apr-23</t>
  </si>
  <si>
    <t>3 GP appointments here are appointments in general practice where SDS Role Group is GP</t>
  </si>
  <si>
    <t>4 Pre-referral specialist advice diversions is sourced from EROC for Sep-21 data onward. An uplift is applied to more recent months to account for observed data lag under-reporting.</t>
  </si>
  <si>
    <t>5 Pre-referral specialist advice diversions for period before Sep-21 estimated using eRS advice and guidance data</t>
  </si>
  <si>
    <t>Sources for the analysis:</t>
  </si>
  <si>
    <t>Referral to treatment official statistics - https://www.england.nhs.uk/statistics/statistical-work-areas/rtt-waiting-times/</t>
  </si>
  <si>
    <t>Appointments in general practice official statistics - https://digital.nhs.uk/data-and-information/publications/statistical/appointments-in-general-practice</t>
  </si>
  <si>
    <t>Monthly Referral Return official statistics - https://www.england.nhs.uk/statistics/statistical-work-areas/outpatient-referrals/</t>
  </si>
  <si>
    <t>Waiting List Minimum Dataset (WLMDS) - https://www.england.nhs.uk/statistics/statistical-work-areas/rtt-waiting-times/wlmds/</t>
  </si>
  <si>
    <t>Electronic referral system data (eRS) - https://digital.nhs.uk/dashboards/ers-open-data</t>
  </si>
  <si>
    <t xml:space="preserve">Table 1: Estimated impact of pre-referral specialist advice on the GP referral rate for consultant-led treatment per GP appointment </t>
  </si>
  <si>
    <t>Month</t>
  </si>
  <si>
    <t>New RTT periods where the referral source is GP</t>
  </si>
  <si>
    <t>New RTT periods where the referral source is other</t>
  </si>
  <si>
    <t>GP appointments with a GP</t>
  </si>
  <si>
    <t>Pre-referral specialist advice diversions</t>
  </si>
  <si>
    <t>GP RTT clock starts per GP appointment</t>
  </si>
  <si>
    <t>Without pre-referral specialist advice (counterfactual)</t>
  </si>
  <si>
    <t>Source: NHS England</t>
  </si>
  <si>
    <t>Consultant-led Referral To Treatment (RTT) monitors the length of time from referral through to elective treatment. New RTT periods are the number of new RTT pathways where the clock start date is within the reporting month. 
Specialist advice is an umbrella term for a range of specialist-led models. Pre-referral specialist advice (e.g. Advice and Guidance) is defined as specialist advice to support a clinical dialogue, enabling a referring clinician to seek advice/opinion from a specialist prior to or instead of a referral. This will typically be accessed via a digital communication chancel and facilitates a two-way dialogue and sharing of relevant clinical information, where at the outset of the interaction, there is usually no clear intention to refer to secondary care. 
This data is the result of analysis that brings together multiple data sources to estimate the impact that growth in pre-referral specialist advice may have had on the number of new referrals for treatment each month.</t>
  </si>
  <si>
    <t xml:space="preserve">   then taking WLMDS open pathways derived clock start time series by referral source to estimate the proportion that are GP from Apr-23 </t>
  </si>
  <si>
    <t>6 Counterfactual rate of GP RTT clock starts per GP appointment assumes that in the absence of pre referral specialist advice these diversions would have been RTT clock starts</t>
  </si>
  <si>
    <t>Specialist Advice Management Information - https://www.england.nhs.uk/statistics/statistical-work-areas/outpatient-transformation/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</si>
</sst>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 &quot;* #,##0.00&quot; &quot;;&quot;-&quot;* #,##0.00&quot; &quot;;&quot; &quot;* &quot;-&quot;#&quot; &quot;;&quot; &quot;@&quot; &quot;"/>
    <numFmt numFmtId="165" formatCode="0.0%"/>
  </numFmts>
  <fonts count="19" x14ac:knownFonts="1">
    <font>
      <sz val="11"/>
      <color rgb="FF000000"/>
      <name val="Arial"/>
      <family val="2"/>
    </font>
    <font>
      <sz val="11"/>
      <color theme="1"/>
      <name val="Aptos Narrow"/>
      <family val="2"/>
      <scheme val="minor"/>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9"/>
      <color rgb="FF000000"/>
      <name val="Arial"/>
      <family val="2"/>
    </font>
    <font>
      <sz val="11"/>
      <name val="Arial"/>
      <family val="2"/>
    </font>
  </fonts>
  <fills count="5">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s>
  <cellStyleXfs count="21">
    <xf numFmtId="0" fontId="0" fillId="0" borderId="0"/>
    <xf numFmtId="9"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2" fillId="0" borderId="0" applyNumberFormat="0" applyFont="0" applyBorder="0" applyProtection="0"/>
    <xf numFmtId="0" fontId="7" fillId="0" borderId="0" applyNumberFormat="0" applyBorder="0" applyProtection="0"/>
    <xf numFmtId="0" fontId="2" fillId="0" borderId="0" applyNumberFormat="0" applyFont="0" applyBorder="0" applyProtection="0"/>
    <xf numFmtId="0" fontId="2" fillId="0" borderId="0" applyNumberFormat="0" applyFont="0" applyBorder="0" applyProtection="0"/>
    <xf numFmtId="0" fontId="7" fillId="0" borderId="0" applyNumberFormat="0" applyBorder="0" applyProtection="0"/>
    <xf numFmtId="0" fontId="2" fillId="2" borderId="1" applyNumberFormat="0" applyFont="0" applyAlignment="0" applyProtection="0"/>
    <xf numFmtId="0" fontId="2" fillId="2" borderId="2"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38">
    <xf numFmtId="0" fontId="0" fillId="0" borderId="0" xfId="0"/>
    <xf numFmtId="0" fontId="0" fillId="3" borderId="0" xfId="0" applyFill="1" applyAlignment="1">
      <alignment wrapText="1"/>
    </xf>
    <xf numFmtId="0" fontId="8" fillId="3" borderId="0" xfId="0" applyFont="1" applyFill="1" applyAlignment="1">
      <alignment vertical="center"/>
    </xf>
    <xf numFmtId="0" fontId="8" fillId="3" borderId="0" xfId="0" applyFont="1" applyFill="1" applyAlignment="1">
      <alignment vertical="center" wrapText="1"/>
    </xf>
    <xf numFmtId="0" fontId="0" fillId="3" borderId="0" xfId="0" applyFill="1"/>
    <xf numFmtId="0" fontId="9" fillId="3" borderId="0" xfId="0" applyFont="1" applyFill="1" applyAlignment="1">
      <alignment vertical="top"/>
    </xf>
    <xf numFmtId="0" fontId="9" fillId="3" borderId="0" xfId="0" applyFont="1" applyFill="1" applyAlignment="1">
      <alignment vertical="top" wrapText="1"/>
    </xf>
    <xf numFmtId="0" fontId="10" fillId="3" borderId="0" xfId="0" applyFont="1" applyFill="1"/>
    <xf numFmtId="0" fontId="0" fillId="3" borderId="0" xfId="0" applyFill="1" applyAlignment="1">
      <alignment vertical="top"/>
    </xf>
    <xf numFmtId="0" fontId="10" fillId="3" borderId="0" xfId="0" applyFont="1" applyFill="1" applyAlignment="1" applyProtection="1">
      <alignment vertical="top"/>
      <protection locked="0"/>
    </xf>
    <xf numFmtId="0" fontId="0" fillId="3" borderId="0" xfId="0" applyFill="1" applyAlignment="1" applyProtection="1">
      <alignment vertical="top"/>
      <protection locked="0"/>
    </xf>
    <xf numFmtId="0" fontId="4" fillId="3" borderId="0" xfId="5" applyFill="1" applyAlignment="1"/>
    <xf numFmtId="0" fontId="11" fillId="3" borderId="0" xfId="5" applyFont="1" applyFill="1" applyAlignment="1"/>
    <xf numFmtId="0" fontId="10"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2" fillId="3" borderId="0" xfId="0" applyFont="1" applyFill="1" applyAlignment="1">
      <alignment vertical="center"/>
    </xf>
    <xf numFmtId="0" fontId="13" fillId="3" borderId="0" xfId="0" applyFont="1" applyFill="1" applyAlignment="1">
      <alignment vertical="center"/>
    </xf>
    <xf numFmtId="0" fontId="0" fillId="3" borderId="0" xfId="0" applyFill="1" applyAlignment="1">
      <alignment vertical="center"/>
    </xf>
    <xf numFmtId="0" fontId="14" fillId="3" borderId="0" xfId="0" applyFont="1" applyFill="1" applyAlignment="1">
      <alignment vertical="center"/>
    </xf>
    <xf numFmtId="0" fontId="15" fillId="3" borderId="0" xfId="4" applyFont="1" applyFill="1" applyAlignment="1" applyProtection="1">
      <alignment horizontal="left" vertical="top" wrapText="1"/>
      <protection locked="0"/>
    </xf>
    <xf numFmtId="0" fontId="4" fillId="3" borderId="0" xfId="5" applyFill="1" applyAlignment="1">
      <alignment vertical="center"/>
    </xf>
    <xf numFmtId="0" fontId="7" fillId="3" borderId="0" xfId="8" applyFont="1" applyFill="1"/>
    <xf numFmtId="0" fontId="16" fillId="3" borderId="0" xfId="8" applyFont="1" applyFill="1"/>
    <xf numFmtId="0" fontId="7" fillId="3" borderId="0" xfId="8" applyFont="1" applyFill="1" applyAlignment="1">
      <alignment horizontal="left"/>
    </xf>
    <xf numFmtId="0" fontId="16" fillId="4" borderId="0" xfId="0" applyFont="1" applyFill="1" applyAlignment="1">
      <alignment wrapText="1"/>
    </xf>
    <xf numFmtId="10" fontId="16" fillId="3" borderId="0" xfId="8" applyNumberFormat="1" applyFont="1" applyFill="1" applyAlignment="1">
      <alignment horizontal="right"/>
    </xf>
    <xf numFmtId="3" fontId="7" fillId="4" borderId="0" xfId="8" applyNumberFormat="1" applyFont="1" applyFill="1" applyAlignment="1">
      <alignment horizontal="right" wrapText="1"/>
    </xf>
    <xf numFmtId="3" fontId="7" fillId="4" borderId="0" xfId="15" applyNumberFormat="1" applyFont="1" applyFill="1"/>
    <xf numFmtId="17" fontId="16" fillId="4" borderId="0" xfId="8" applyNumberFormat="1" applyFont="1" applyFill="1" applyAlignment="1">
      <alignment wrapText="1"/>
    </xf>
    <xf numFmtId="165" fontId="7" fillId="4" borderId="0" xfId="1" applyNumberFormat="1" applyFont="1" applyFill="1" applyAlignment="1">
      <alignment horizontal="right" wrapText="1"/>
    </xf>
    <xf numFmtId="165" fontId="7" fillId="4" borderId="0" xfId="1" applyNumberFormat="1" applyFont="1" applyFill="1"/>
    <xf numFmtId="165" fontId="7" fillId="4" borderId="0" xfId="15" applyNumberFormat="1" applyFont="1" applyFill="1"/>
    <xf numFmtId="0" fontId="10" fillId="3" borderId="0" xfId="8" applyFont="1" applyFill="1"/>
    <xf numFmtId="0" fontId="2" fillId="3" borderId="0" xfId="8" applyFont="1" applyFill="1" applyAlignment="1">
      <alignment horizontal="left"/>
    </xf>
    <xf numFmtId="0" fontId="2" fillId="3" borderId="0" xfId="10" applyFont="1" applyFill="1" applyAlignment="1">
      <alignment horizontal="left"/>
    </xf>
    <xf numFmtId="0" fontId="18" fillId="3" borderId="0" xfId="0" applyFont="1" applyFill="1" applyAlignment="1">
      <alignment vertical="top" wrapText="1"/>
    </xf>
    <xf numFmtId="0" fontId="17" fillId="3" borderId="0" xfId="0" applyFont="1" applyFill="1" applyAlignment="1" applyProtection="1">
      <alignment horizontal="left" vertical="top" wrapText="1"/>
      <protection locked="0"/>
    </xf>
  </cellXfs>
  <cellStyles count="21">
    <cellStyle name="Comma 2" xfId="2" xr:uid="{411620AA-BDDF-47CC-AA83-0D88D0015FCC}"/>
    <cellStyle name="Comma 3" xfId="3" xr:uid="{1649ACDE-254C-488A-9CB5-7E925E6D0ED1}"/>
    <cellStyle name="Followed Hyperlink 2" xfId="4" xr:uid="{D4FC220F-6A3F-4E8D-980D-4F498095FDF0}"/>
    <cellStyle name="Hyperlink" xfId="5" xr:uid="{C672EB17-29BC-4C32-BEB8-66DE58076F30}"/>
    <cellStyle name="Hyperlink 2" xfId="6" xr:uid="{C3DD72D7-DAC3-4684-BCB9-37E654604103}"/>
    <cellStyle name="Hyperlink 3" xfId="7" xr:uid="{03EAB6F6-E378-4B51-BEA2-D13F623EF0D7}"/>
    <cellStyle name="Normal" xfId="0" builtinId="0" customBuiltin="1"/>
    <cellStyle name="Normal 2" xfId="8" xr:uid="{B7B764D8-49AB-4BA5-8772-BFE9F7CC5485}"/>
    <cellStyle name="Normal 2 2" xfId="9" xr:uid="{279A5ADB-4C9B-4DD0-803B-C27B1F86503F}"/>
    <cellStyle name="Normal 3" xfId="10" xr:uid="{212D7527-8DD7-4AE6-B020-2BBD8371A7F6}"/>
    <cellStyle name="Normal 3 2" xfId="11" xr:uid="{F2F9421D-0AA4-4502-A7FE-9C0C3BFA8C26}"/>
    <cellStyle name="Normal 4" xfId="12" xr:uid="{BF57C43C-BF26-4491-9F78-0A9F73E6A39C}"/>
    <cellStyle name="Note 2" xfId="13" xr:uid="{D816BDFE-B29A-4430-A35F-9A7AB462196E}"/>
    <cellStyle name="Note 3" xfId="14" xr:uid="{FA982D98-358C-4A9D-9D92-B1896EAF74D8}"/>
    <cellStyle name="Percent" xfId="1" builtinId="5"/>
    <cellStyle name="Percent 2" xfId="15" xr:uid="{9C0995FD-03C6-4789-8B6E-B90D9DFB9E74}"/>
    <cellStyle name="Percent 3" xfId="16" xr:uid="{C0718182-5FB2-4171-A00D-A5DC4ECA9CE1}"/>
    <cellStyle name="Percent 3 2" xfId="17" xr:uid="{B745E262-5012-4866-9BCD-654C162A0AF6}"/>
    <cellStyle name="Percent 3 2 2" xfId="18" xr:uid="{FEE874D0-A360-41DE-91B1-C2015C07B310}"/>
    <cellStyle name="Percent 4" xfId="19" xr:uid="{BA0DBD90-E031-497E-823E-9A4C4C4A148D}"/>
    <cellStyle name="Percent 5" xfId="20" xr:uid="{A3C492A9-F5D2-4601-9FA0-69BCBE2DAEE9}"/>
  </cellStyles>
  <dxfs count="7">
    <dxf>
      <numFmt numFmtId="14" formatCode="0.00%"/>
    </dxf>
    <dxf>
      <numFmt numFmtId="165" formatCode="0.0%"/>
    </dxf>
    <dxf>
      <numFmt numFmtId="3" formatCode="#,##0"/>
    </dxf>
    <dxf>
      <numFmt numFmtId="3" formatCode="#,##0"/>
    </dxf>
    <dxf>
      <numFmt numFmtId="3" formatCode="#,##0"/>
    </dxf>
    <dxf>
      <font>
        <b val="0"/>
      </font>
      <numFmt numFmtId="3" formatCode="#,##0"/>
    </dxf>
    <dxf>
      <font>
        <b/>
      </font>
      <numFmt numFmtId="22" formatCode="mmm\-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30</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88CD9894-09B7-8D5A-967F-91B34653529F}"/>
            </a:ext>
          </a:extLst>
        </xdr:cNvPr>
        <xdr:cNvPicPr>
          <a:picLocks noChangeAspect="1"/>
        </xdr:cNvPicPr>
      </xdr:nvPicPr>
      <xdr:blipFill>
        <a:blip xmlns:r="http://schemas.openxmlformats.org/officeDocument/2006/relationships" r:embed="rId1"/>
        <a:srcRect r="-80" b="-611"/>
        <a:stretch>
          <a:fillRect/>
        </a:stretch>
      </xdr:blipFill>
      <xdr:spPr>
        <a:xfrm>
          <a:off x="0" y="7496178"/>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B30B38E1-62DA-273B-AEBC-755E3A09D1D0}"/>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247646</xdr:colOff>
      <xdr:row>0</xdr:row>
      <xdr:rowOff>0</xdr:rowOff>
    </xdr:from>
    <xdr:ext cx="1631920" cy="1315108"/>
    <xdr:pic>
      <xdr:nvPicPr>
        <xdr:cNvPr id="2" name="Picture 1" descr="NHS England logo">
          <a:extLst>
            <a:ext uri="{FF2B5EF4-FFF2-40B4-BE49-F238E27FC236}">
              <a16:creationId xmlns:a16="http://schemas.microsoft.com/office/drawing/2014/main" id="{B1511B3F-EEE6-E21E-357C-2A878918BA63}"/>
            </a:ext>
          </a:extLst>
        </xdr:cNvPr>
        <xdr:cNvPicPr>
          <a:picLocks noChangeAspect="1"/>
        </xdr:cNvPicPr>
      </xdr:nvPicPr>
      <xdr:blipFill>
        <a:blip xmlns:r="http://schemas.openxmlformats.org/officeDocument/2006/relationships" r:embed="rId1"/>
        <a:stretch>
          <a:fillRect/>
        </a:stretch>
      </xdr:blipFill>
      <xdr:spPr>
        <a:xfrm>
          <a:off x="7391396" y="0"/>
          <a:ext cx="1631920" cy="1315108"/>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7E82FDA9-BFFF-D3D2-3757-5A902DD7DFE5}"/>
            </a:ext>
          </a:extLst>
        </xdr:cNvPr>
        <xdr:cNvPicPr>
          <a:picLocks noChangeAspect="1"/>
        </xdr:cNvPicPr>
      </xdr:nvPicPr>
      <xdr:blipFill>
        <a:blip xmlns:r="http://schemas.openxmlformats.org/officeDocument/2006/relationships" r:embed="rId1"/>
        <a:srcRect/>
        <a:stretch>
          <a:fillRect/>
        </a:stretch>
      </xdr:blipFill>
      <xdr:spPr>
        <a:xfrm>
          <a:off x="6988177" y="0"/>
          <a:ext cx="1597749" cy="1340364"/>
        </a:xfrm>
        <a:prstGeom prst="rect">
          <a:avLst/>
        </a:prstGeom>
        <a:noFill/>
        <a:ln cap="flat">
          <a:noFill/>
        </a:ln>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1E8E70-88FD-499C-B7B5-204F59A0CFBC}" name="Table2" displayName="Table2" ref="A10:G85" totalsRowShown="0">
  <tableColumns count="7">
    <tableColumn id="1" xr3:uid="{AD708C14-4AEA-43EF-B78D-15DC5EA78DCE}" name="Month" dataDxfId="6"/>
    <tableColumn id="2" xr3:uid="{9415338E-577B-4CF7-9D7D-72B48E058EF6}" name="New RTT periods where the referral source is GP" dataDxfId="5"/>
    <tableColumn id="3" xr3:uid="{EE9F7B27-5485-4639-8496-F7C42E2DE330}" name="New RTT periods where the referral source is other" dataDxfId="4"/>
    <tableColumn id="4" xr3:uid="{75582976-0D3A-4D6B-AE11-85B4287CB3A4}" name="GP appointments with a GP" dataDxfId="3"/>
    <tableColumn id="5" xr3:uid="{9E222FD3-F9C3-4082-9B04-5283378F7F6B}" name="Pre-referral specialist advice diversions" dataDxfId="2"/>
    <tableColumn id="6" xr3:uid="{10B23E23-B10E-47A3-85FA-2CEAF99AF8B5}" name="GP RTT clock starts per GP appointment" dataDxfId="1">
      <calculatedColumnFormula>Table2[[#This Row],[New RTT periods where the referral source is GP]]/Table2[[#This Row],[GP appointments with a GP]]</calculatedColumnFormula>
    </tableColumn>
    <tableColumn id="7" xr3:uid="{E87CBEA0-17FE-4300-8A96-1636234BD61E}" name="Without pre-referral specialist advice (counterfactual)" dataDxfId="0">
      <calculatedColumnFormula>(Table2[[#This Row],[New RTT periods where the referral source is GP]]+Table2[[#This Row],[Pre-referral specialist advice diversions]])/Table2[[#This Row],[GP appointments with a GP]]</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5197D-E6BC-4E1A-8298-26A80118BFFB}">
  <sheetPr>
    <pageSetUpPr fitToPage="1"/>
  </sheetPr>
  <dimension ref="A8:G41"/>
  <sheetViews>
    <sheetView tabSelected="1" workbookViewId="0"/>
  </sheetViews>
  <sheetFormatPr defaultColWidth="9" defaultRowHeight="13.8" x14ac:dyDescent="0.25"/>
  <cols>
    <col min="1" max="1" width="130" style="1" bestFit="1" customWidth="1"/>
    <col min="2" max="2" width="8.5" style="1" customWidth="1"/>
    <col min="3" max="3" width="9" style="1" customWidth="1"/>
    <col min="4" max="16384" width="9" style="1"/>
  </cols>
  <sheetData>
    <row r="8" spans="1:7" s="4" customFormat="1" ht="33.75" customHeight="1" x14ac:dyDescent="0.25">
      <c r="A8" s="2" t="s">
        <v>0</v>
      </c>
      <c r="B8" s="3"/>
      <c r="C8" s="1"/>
      <c r="D8" s="1"/>
      <c r="E8" s="1"/>
      <c r="F8" s="1"/>
      <c r="G8" s="1"/>
    </row>
    <row r="9" spans="1:7" s="4" customFormat="1" ht="30.75" customHeight="1" x14ac:dyDescent="0.25">
      <c r="A9" s="5" t="s">
        <v>1</v>
      </c>
      <c r="B9" s="6"/>
      <c r="C9" s="1"/>
      <c r="D9" s="1"/>
      <c r="E9" s="1"/>
      <c r="F9" s="1"/>
      <c r="G9" s="1"/>
    </row>
    <row r="10" spans="1:7" s="4" customFormat="1" x14ac:dyDescent="0.25">
      <c r="A10" s="4" t="s">
        <v>2</v>
      </c>
      <c r="B10" s="1"/>
      <c r="C10" s="1"/>
      <c r="D10" s="1"/>
      <c r="E10" s="1"/>
      <c r="F10" s="1"/>
      <c r="G10" s="1"/>
    </row>
    <row r="11" spans="1:7" s="4" customFormat="1" x14ac:dyDescent="0.25">
      <c r="A11" s="4" t="s">
        <v>3</v>
      </c>
      <c r="C11" s="1"/>
      <c r="D11" s="1"/>
      <c r="E11" s="1"/>
      <c r="F11" s="1"/>
      <c r="G11" s="1"/>
    </row>
    <row r="12" spans="1:7" s="4" customFormat="1" x14ac:dyDescent="0.25">
      <c r="C12" s="1"/>
      <c r="D12" s="1"/>
      <c r="E12" s="1"/>
      <c r="F12" s="1"/>
      <c r="G12" s="1"/>
    </row>
    <row r="13" spans="1:7" s="4" customFormat="1" x14ac:dyDescent="0.25">
      <c r="A13" s="7" t="s">
        <v>4</v>
      </c>
      <c r="B13" s="7"/>
      <c r="C13" s="1"/>
      <c r="D13" s="1"/>
      <c r="E13" s="1"/>
      <c r="F13" s="1"/>
      <c r="G13" s="1"/>
    </row>
    <row r="14" spans="1:7" s="4" customFormat="1" ht="138" x14ac:dyDescent="0.25">
      <c r="A14" s="36" t="s">
        <v>44</v>
      </c>
      <c r="B14" s="8"/>
      <c r="C14" s="1"/>
      <c r="D14" s="1"/>
      <c r="E14" s="1"/>
      <c r="F14" s="1"/>
      <c r="G14" s="1"/>
    </row>
    <row r="15" spans="1:7" s="4" customFormat="1" x14ac:dyDescent="0.25">
      <c r="C15" s="1"/>
      <c r="D15" s="1"/>
      <c r="E15" s="1"/>
      <c r="F15" s="1"/>
      <c r="G15" s="1"/>
    </row>
    <row r="16" spans="1:7" s="4" customFormat="1" ht="14.25" customHeight="1" x14ac:dyDescent="0.25">
      <c r="A16" s="9" t="s">
        <v>5</v>
      </c>
      <c r="B16" s="9"/>
      <c r="C16" s="1"/>
      <c r="D16" s="1"/>
      <c r="E16" s="1"/>
      <c r="F16" s="1"/>
      <c r="G16" s="1"/>
    </row>
    <row r="17" spans="1:7" s="4" customFormat="1" x14ac:dyDescent="0.25">
      <c r="A17" s="10" t="s">
        <v>6</v>
      </c>
      <c r="B17" s="10"/>
      <c r="C17" s="1"/>
      <c r="D17" s="1"/>
      <c r="E17" s="1"/>
      <c r="F17" s="1"/>
      <c r="G17" s="1"/>
    </row>
    <row r="18" spans="1:7" s="4" customFormat="1" x14ac:dyDescent="0.25">
      <c r="A18" s="10" t="s">
        <v>7</v>
      </c>
      <c r="B18" s="10"/>
      <c r="C18" s="1"/>
      <c r="D18" s="1"/>
      <c r="E18" s="1"/>
      <c r="F18" s="1"/>
      <c r="G18" s="1"/>
    </row>
    <row r="19" spans="1:7" s="4" customFormat="1" ht="14.4" x14ac:dyDescent="0.3">
      <c r="A19" s="11" t="str">
        <f>Notes_and_definitions!A9</f>
        <v>Notes and definitions:</v>
      </c>
      <c r="B19" s="12"/>
      <c r="C19" s="1"/>
      <c r="D19" s="1"/>
      <c r="E19" s="1"/>
      <c r="F19" s="1"/>
      <c r="G19" s="1"/>
    </row>
    <row r="20" spans="1:7" s="4" customFormat="1" ht="14.25" customHeight="1" x14ac:dyDescent="0.3">
      <c r="A20" s="11" t="str">
        <f>Table_1!A9</f>
        <v xml:space="preserve">Table 1: Estimated impact of pre-referral specialist advice on the GP referral rate for consultant-led treatment per GP appointment </v>
      </c>
      <c r="B20" s="12"/>
      <c r="C20" s="1"/>
      <c r="D20" s="1"/>
      <c r="E20" s="1"/>
      <c r="F20" s="1"/>
      <c r="G20" s="1"/>
    </row>
    <row r="21" spans="1:7" s="4" customFormat="1" x14ac:dyDescent="0.25">
      <c r="C21" s="1"/>
      <c r="D21" s="1"/>
      <c r="E21" s="1"/>
      <c r="F21" s="1"/>
      <c r="G21" s="1"/>
    </row>
    <row r="22" spans="1:7" s="4" customFormat="1" ht="15" customHeight="1" x14ac:dyDescent="0.25">
      <c r="A22" s="13" t="s">
        <v>8</v>
      </c>
      <c r="B22" s="13"/>
      <c r="C22" s="1"/>
      <c r="D22" s="1"/>
      <c r="E22" s="1"/>
      <c r="F22" s="1"/>
      <c r="G22" s="1"/>
    </row>
    <row r="23" spans="1:7" s="4" customFormat="1" ht="15" customHeight="1" x14ac:dyDescent="0.25">
      <c r="A23" s="14" t="s">
        <v>9</v>
      </c>
      <c r="B23" s="14"/>
      <c r="C23" s="1"/>
      <c r="D23" s="1"/>
      <c r="E23" s="1"/>
      <c r="F23" s="1"/>
      <c r="G23" s="1"/>
    </row>
    <row r="24" spans="1:7" s="4" customFormat="1" ht="14.25" customHeight="1" x14ac:dyDescent="0.25">
      <c r="A24" s="14" t="s">
        <v>10</v>
      </c>
      <c r="B24" s="14"/>
      <c r="C24" s="1"/>
      <c r="D24" s="1"/>
      <c r="E24" s="1"/>
      <c r="F24" s="1"/>
      <c r="G24" s="1"/>
    </row>
    <row r="25" spans="1:7" s="4" customFormat="1" ht="14.25" customHeight="1" x14ac:dyDescent="0.25">
      <c r="A25" s="14" t="s">
        <v>11</v>
      </c>
      <c r="B25" s="14"/>
      <c r="C25" s="1"/>
      <c r="D25" s="1"/>
      <c r="E25" s="1"/>
      <c r="F25" s="1"/>
      <c r="G25" s="1"/>
    </row>
    <row r="26" spans="1:7" s="4" customFormat="1" ht="14.25" customHeight="1" x14ac:dyDescent="0.25">
      <c r="A26" s="14" t="s">
        <v>12</v>
      </c>
      <c r="B26" s="14"/>
      <c r="C26" s="1"/>
      <c r="D26" s="1"/>
      <c r="E26" s="1"/>
      <c r="F26" s="1"/>
      <c r="G26" s="1"/>
    </row>
    <row r="27" spans="1:7" s="4" customFormat="1" ht="14.25" customHeight="1" x14ac:dyDescent="0.25">
      <c r="A27" s="14"/>
      <c r="B27" s="14"/>
      <c r="C27" s="1"/>
      <c r="D27" s="1"/>
      <c r="E27" s="1"/>
      <c r="F27" s="1"/>
      <c r="G27" s="1"/>
    </row>
    <row r="28" spans="1:7" s="4" customFormat="1" ht="15.6" x14ac:dyDescent="0.25">
      <c r="A28" s="15" t="s">
        <v>13</v>
      </c>
      <c r="B28" s="15"/>
      <c r="C28" s="1"/>
      <c r="D28" s="1"/>
      <c r="E28" s="1"/>
      <c r="F28" s="1"/>
      <c r="G28" s="16"/>
    </row>
    <row r="29" spans="1:7" s="4" customFormat="1" ht="14.25" customHeight="1" x14ac:dyDescent="0.25">
      <c r="A29" s="15" t="s">
        <v>14</v>
      </c>
      <c r="B29" s="15"/>
      <c r="C29" s="1"/>
      <c r="D29" s="1"/>
      <c r="E29" s="1"/>
      <c r="F29" s="1"/>
      <c r="G29" s="16"/>
    </row>
    <row r="30" spans="1:7" s="4" customFormat="1" ht="14.25" customHeight="1" x14ac:dyDescent="0.25">
      <c r="C30" s="1"/>
      <c r="D30" s="1"/>
      <c r="E30" s="1"/>
      <c r="F30" s="1"/>
      <c r="G30" s="17"/>
    </row>
    <row r="31" spans="1:7" s="4" customFormat="1" ht="14.25" customHeight="1" x14ac:dyDescent="0.25">
      <c r="C31" s="1"/>
      <c r="D31" s="1"/>
      <c r="E31" s="1"/>
      <c r="F31" s="1"/>
      <c r="G31" s="17"/>
    </row>
    <row r="32" spans="1:7" s="4" customFormat="1" ht="14.25" customHeight="1" x14ac:dyDescent="0.25">
      <c r="C32" s="1"/>
      <c r="D32" s="1"/>
      <c r="E32" s="1"/>
      <c r="F32" s="1"/>
      <c r="G32" s="17"/>
    </row>
    <row r="33" spans="1:7" s="4" customFormat="1" ht="14.25" customHeight="1" x14ac:dyDescent="0.25">
      <c r="C33" s="1"/>
      <c r="D33" s="1"/>
      <c r="E33" s="1"/>
      <c r="F33" s="1"/>
      <c r="G33" s="18"/>
    </row>
    <row r="34" spans="1:7" s="4" customFormat="1" ht="30" customHeight="1" x14ac:dyDescent="0.25">
      <c r="A34" s="15" t="s">
        <v>15</v>
      </c>
      <c r="B34" s="15"/>
      <c r="C34" s="1"/>
      <c r="D34" s="1"/>
      <c r="E34" s="1"/>
      <c r="F34" s="1"/>
      <c r="G34" s="17"/>
    </row>
    <row r="35" spans="1:7" s="4" customFormat="1" x14ac:dyDescent="0.25">
      <c r="A35" s="15" t="s">
        <v>16</v>
      </c>
      <c r="B35" s="15"/>
      <c r="C35" s="1"/>
      <c r="D35" s="1"/>
      <c r="E35" s="1"/>
      <c r="F35" s="1"/>
      <c r="G35" s="19"/>
    </row>
    <row r="36" spans="1:7" s="4" customFormat="1" ht="15" customHeight="1" x14ac:dyDescent="0.25">
      <c r="A36" s="20" t="s">
        <v>17</v>
      </c>
      <c r="B36" s="20"/>
      <c r="C36" s="1"/>
      <c r="D36" s="1"/>
      <c r="E36" s="1"/>
      <c r="F36" s="1"/>
      <c r="G36" s="19"/>
    </row>
    <row r="37" spans="1:7" s="4" customFormat="1" ht="15" customHeight="1" x14ac:dyDescent="0.25">
      <c r="A37" s="15" t="s">
        <v>18</v>
      </c>
      <c r="B37" s="15"/>
      <c r="C37" s="1"/>
      <c r="D37" s="1"/>
      <c r="E37" s="1"/>
      <c r="F37" s="1"/>
      <c r="G37" s="19"/>
    </row>
    <row r="38" spans="1:7" s="4" customFormat="1" ht="15" customHeight="1" x14ac:dyDescent="0.25">
      <c r="A38" s="15" t="s">
        <v>19</v>
      </c>
      <c r="B38" s="15"/>
      <c r="C38" s="1"/>
      <c r="D38" s="1"/>
      <c r="E38" s="1"/>
      <c r="F38" s="1"/>
      <c r="G38" s="21"/>
    </row>
    <row r="39" spans="1:7" s="4" customFormat="1" ht="15" customHeight="1" x14ac:dyDescent="0.25">
      <c r="A39" s="15" t="s">
        <v>20</v>
      </c>
      <c r="B39" s="15"/>
      <c r="C39" s="1"/>
      <c r="D39" s="1"/>
      <c r="E39" s="1"/>
      <c r="F39" s="1"/>
      <c r="G39" s="17"/>
    </row>
    <row r="40" spans="1:7" s="4" customFormat="1" ht="15" x14ac:dyDescent="0.25">
      <c r="A40" s="1"/>
      <c r="B40" s="1"/>
      <c r="C40" s="1"/>
      <c r="D40" s="1"/>
      <c r="E40" s="1"/>
      <c r="F40" s="1"/>
      <c r="G40" s="17"/>
    </row>
    <row r="41" spans="1:7" s="4" customFormat="1" ht="14.4" x14ac:dyDescent="0.25">
      <c r="A41" s="1"/>
      <c r="B41" s="1"/>
      <c r="C41" s="1"/>
      <c r="D41" s="1"/>
      <c r="E41" s="1"/>
      <c r="F41" s="1"/>
      <c r="G41" s="21"/>
    </row>
  </sheetData>
  <hyperlinks>
    <hyperlink ref="A19" location="Notes_and_definitions!A1" display="Notes_and_definitions!A1" xr:uid="{8DFFBB43-DC84-4E3C-B8B4-3A682C8C6BBB}"/>
    <hyperlink ref="A20" location="Table_1!A1" display="Table_1!A1" xr:uid="{A1B4E329-E060-473B-8DCF-9CC1D59FF861}"/>
    <hyperlink ref="A36" r:id="rId1" xr:uid="{74FF8D84-84BF-42D2-B29B-BEA98BE6CB52}"/>
    <hyperlink ref="A39" r:id="rId2" xr:uid="{ACAE1999-B68B-4764-A1B0-01FB343E0159}"/>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F7F41-9CAE-4DA4-A9FB-88ED84E8A0B7}">
  <dimension ref="A1:L28"/>
  <sheetViews>
    <sheetView workbookViewId="0">
      <selection activeCell="C31" sqref="C31"/>
    </sheetView>
  </sheetViews>
  <sheetFormatPr defaultColWidth="9" defaultRowHeight="13.2" x14ac:dyDescent="0.25"/>
  <cols>
    <col min="1" max="1" width="20.09765625" style="22" customWidth="1"/>
    <col min="2" max="3" width="11.5" style="22" customWidth="1"/>
    <col min="4" max="4" width="10" style="22" customWidth="1"/>
    <col min="5" max="6" width="11.5" style="22" customWidth="1"/>
    <col min="7" max="7" width="8.59765625" style="22" bestFit="1" customWidth="1"/>
    <col min="8" max="8" width="9" style="22" customWidth="1"/>
    <col min="9" max="16384" width="9" style="22"/>
  </cols>
  <sheetData>
    <row r="1" spans="1:1" s="4" customFormat="1" ht="13.8" x14ac:dyDescent="0.25">
      <c r="A1" s="22"/>
    </row>
    <row r="2" spans="1:1" s="4" customFormat="1" ht="13.8" x14ac:dyDescent="0.25">
      <c r="A2" s="22"/>
    </row>
    <row r="3" spans="1:1" s="4" customFormat="1" ht="13.8" x14ac:dyDescent="0.25">
      <c r="A3" s="22"/>
    </row>
    <row r="4" spans="1:1" s="4" customFormat="1" ht="13.8" x14ac:dyDescent="0.25">
      <c r="A4" s="22"/>
    </row>
    <row r="5" spans="1:1" s="4" customFormat="1" ht="13.8" x14ac:dyDescent="0.25">
      <c r="A5" s="22"/>
    </row>
    <row r="6" spans="1:1" s="4" customFormat="1" ht="13.8" x14ac:dyDescent="0.25">
      <c r="A6" s="22"/>
    </row>
    <row r="7" spans="1:1" s="4" customFormat="1" ht="13.8" x14ac:dyDescent="0.25">
      <c r="A7" s="22"/>
    </row>
    <row r="8" spans="1:1" s="4" customFormat="1" ht="26.25" customHeight="1" x14ac:dyDescent="0.3">
      <c r="A8" s="11" t="s">
        <v>21</v>
      </c>
    </row>
    <row r="9" spans="1:1" s="4" customFormat="1" ht="13.8" x14ac:dyDescent="0.25">
      <c r="A9" s="33" t="s">
        <v>22</v>
      </c>
    </row>
    <row r="10" spans="1:1" s="4" customFormat="1" ht="13.8" x14ac:dyDescent="0.25">
      <c r="A10" s="34" t="s">
        <v>23</v>
      </c>
    </row>
    <row r="11" spans="1:1" s="4" customFormat="1" ht="13.8" x14ac:dyDescent="0.25">
      <c r="A11" s="34" t="s">
        <v>24</v>
      </c>
    </row>
    <row r="12" spans="1:1" s="4" customFormat="1" ht="13.8" x14ac:dyDescent="0.25">
      <c r="A12" s="34" t="s">
        <v>45</v>
      </c>
    </row>
    <row r="13" spans="1:1" s="4" customFormat="1" ht="13.8" x14ac:dyDescent="0.25">
      <c r="A13" s="34" t="s">
        <v>25</v>
      </c>
    </row>
    <row r="14" spans="1:1" s="4" customFormat="1" ht="13.8" x14ac:dyDescent="0.25">
      <c r="A14" s="35" t="s">
        <v>26</v>
      </c>
    </row>
    <row r="15" spans="1:1" s="4" customFormat="1" ht="13.8" x14ac:dyDescent="0.25">
      <c r="A15" s="35" t="s">
        <v>27</v>
      </c>
    </row>
    <row r="16" spans="1:1" s="4" customFormat="1" ht="13.8" x14ac:dyDescent="0.25">
      <c r="A16" s="35" t="s">
        <v>28</v>
      </c>
    </row>
    <row r="17" spans="1:12" s="4" customFormat="1" ht="13.8" x14ac:dyDescent="0.25">
      <c r="A17" s="35" t="s">
        <v>46</v>
      </c>
    </row>
    <row r="18" spans="1:12" s="4" customFormat="1" ht="13.8" x14ac:dyDescent="0.25">
      <c r="A18" s="22"/>
    </row>
    <row r="19" spans="1:12" s="4" customFormat="1" ht="13.8" x14ac:dyDescent="0.25">
      <c r="A19" s="33" t="s">
        <v>29</v>
      </c>
    </row>
    <row r="20" spans="1:12" s="4" customFormat="1" ht="13.8" x14ac:dyDescent="0.25">
      <c r="A20" s="4" t="s">
        <v>30</v>
      </c>
    </row>
    <row r="21" spans="1:12" s="4" customFormat="1" ht="13.8" x14ac:dyDescent="0.25">
      <c r="A21" s="4" t="s">
        <v>31</v>
      </c>
    </row>
    <row r="22" spans="1:12" s="4" customFormat="1" ht="13.8" x14ac:dyDescent="0.25">
      <c r="A22" s="4" t="s">
        <v>32</v>
      </c>
      <c r="B22" s="22"/>
      <c r="C22" s="22"/>
      <c r="D22" s="22"/>
      <c r="E22" s="22"/>
      <c r="F22" s="22"/>
      <c r="G22" s="22"/>
      <c r="H22" s="22"/>
      <c r="I22" s="22"/>
      <c r="J22" s="22"/>
      <c r="K22" s="22"/>
      <c r="L22" s="22"/>
    </row>
    <row r="23" spans="1:12" s="4" customFormat="1" ht="13.8" x14ac:dyDescent="0.25">
      <c r="A23" s="4" t="s">
        <v>33</v>
      </c>
      <c r="B23" s="22"/>
      <c r="C23" s="22"/>
      <c r="D23" s="22"/>
      <c r="E23" s="22"/>
      <c r="F23" s="22"/>
      <c r="G23" s="22"/>
      <c r="H23" s="22"/>
      <c r="I23" s="22"/>
      <c r="J23" s="22"/>
      <c r="K23" s="22"/>
      <c r="L23" s="22"/>
    </row>
    <row r="24" spans="1:12" s="4" customFormat="1" ht="13.8" x14ac:dyDescent="0.25">
      <c r="A24" s="4" t="s">
        <v>47</v>
      </c>
      <c r="B24" s="22"/>
      <c r="C24" s="22"/>
      <c r="D24" s="22"/>
      <c r="E24" s="22"/>
      <c r="F24" s="22"/>
      <c r="G24" s="22"/>
      <c r="H24" s="22"/>
      <c r="I24" s="22"/>
      <c r="J24" s="22"/>
      <c r="K24" s="22"/>
      <c r="L24" s="22"/>
    </row>
    <row r="25" spans="1:12" s="4" customFormat="1" ht="13.8" x14ac:dyDescent="0.25">
      <c r="A25" s="4" t="s">
        <v>34</v>
      </c>
      <c r="B25" s="22"/>
      <c r="C25" s="22"/>
      <c r="D25" s="22"/>
      <c r="E25" s="22"/>
      <c r="F25" s="22"/>
      <c r="G25" s="22"/>
      <c r="H25" s="22"/>
      <c r="I25" s="22"/>
      <c r="J25" s="22"/>
      <c r="K25" s="22"/>
      <c r="L25" s="22"/>
    </row>
    <row r="26" spans="1:12" s="4" customFormat="1" ht="13.8" x14ac:dyDescent="0.25">
      <c r="A26" s="22"/>
      <c r="B26" s="22"/>
      <c r="C26" s="22"/>
      <c r="D26" s="22"/>
      <c r="E26" s="22"/>
      <c r="F26" s="22"/>
      <c r="G26" s="22"/>
      <c r="H26" s="22"/>
      <c r="I26" s="22"/>
      <c r="J26" s="22"/>
      <c r="K26" s="22"/>
      <c r="L26" s="22"/>
    </row>
    <row r="27" spans="1:12" s="4" customFormat="1" ht="13.8" x14ac:dyDescent="0.25">
      <c r="A27" s="22"/>
      <c r="B27" s="22"/>
      <c r="C27" s="22"/>
      <c r="D27" s="22"/>
      <c r="E27" s="22"/>
      <c r="F27" s="22"/>
      <c r="G27" s="22"/>
      <c r="H27" s="22"/>
      <c r="I27" s="22"/>
      <c r="J27" s="22"/>
      <c r="K27" s="22"/>
      <c r="L27" s="22"/>
    </row>
    <row r="28" spans="1:12" s="4" customFormat="1" ht="30" customHeight="1" x14ac:dyDescent="0.25">
      <c r="A28" s="37" t="s">
        <v>14</v>
      </c>
      <c r="B28" s="37"/>
      <c r="C28" s="37"/>
      <c r="D28" s="37"/>
      <c r="E28" s="37"/>
      <c r="F28" s="37"/>
      <c r="G28" s="37"/>
      <c r="H28" s="37"/>
      <c r="I28" s="37"/>
      <c r="J28" s="37"/>
      <c r="K28" s="37"/>
      <c r="L28" s="24"/>
    </row>
  </sheetData>
  <mergeCells count="1">
    <mergeCell ref="A28:K28"/>
  </mergeCells>
  <hyperlinks>
    <hyperlink ref="A8" location="Title_sheet!A1" display="Return to Contents" xr:uid="{56F5A24A-189D-40F9-94DF-2AD42E7EEF5A}"/>
  </hyperlinks>
  <pageMargins left="0.70866141732283516" right="0.70866141732283516" top="0.74803149606299213" bottom="0.74803149606299213" header="0.31496062992126012" footer="0.31496062992126012"/>
  <pageSetup paperSize="0" scale="65" fitToWidth="0" fitToHeight="0" orientation="landscape"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665D7-FABB-4D52-9B37-2F60BE1B4033}">
  <sheetPr>
    <pageSetUpPr fitToPage="1"/>
  </sheetPr>
  <dimension ref="A1:G89"/>
  <sheetViews>
    <sheetView workbookViewId="0">
      <selection activeCell="A9" sqref="A9"/>
    </sheetView>
  </sheetViews>
  <sheetFormatPr defaultColWidth="9" defaultRowHeight="13.2" x14ac:dyDescent="0.25"/>
  <cols>
    <col min="1" max="1" width="8.59765625" style="22" customWidth="1"/>
    <col min="2" max="7" width="26.5" style="22" customWidth="1"/>
    <col min="8" max="8" width="9" style="22" customWidth="1"/>
    <col min="9" max="16384" width="9" style="22"/>
  </cols>
  <sheetData>
    <row r="1" spans="1:7" s="4" customFormat="1" ht="13.8" x14ac:dyDescent="0.25">
      <c r="A1" s="22"/>
      <c r="B1" s="22"/>
      <c r="C1" s="22"/>
      <c r="D1" s="22"/>
      <c r="E1" s="22"/>
      <c r="F1" s="22"/>
      <c r="G1" s="22"/>
    </row>
    <row r="2" spans="1:7" s="4" customFormat="1" ht="13.8" x14ac:dyDescent="0.25">
      <c r="A2" s="22"/>
      <c r="B2" s="22"/>
      <c r="C2" s="22"/>
      <c r="D2" s="22"/>
      <c r="E2" s="22"/>
      <c r="F2" s="22"/>
      <c r="G2" s="22"/>
    </row>
    <row r="3" spans="1:7" s="4" customFormat="1" ht="13.8" x14ac:dyDescent="0.25">
      <c r="A3" s="22"/>
      <c r="B3" s="22"/>
      <c r="C3" s="22"/>
      <c r="D3" s="22"/>
      <c r="E3" s="22"/>
      <c r="F3" s="22"/>
      <c r="G3" s="22"/>
    </row>
    <row r="4" spans="1:7" s="4" customFormat="1" ht="13.8" x14ac:dyDescent="0.25">
      <c r="A4" s="22"/>
      <c r="B4" s="22"/>
      <c r="C4" s="22"/>
      <c r="D4" s="22"/>
      <c r="E4" s="22"/>
      <c r="F4" s="22"/>
      <c r="G4" s="22"/>
    </row>
    <row r="5" spans="1:7" s="4" customFormat="1" ht="13.8" x14ac:dyDescent="0.25">
      <c r="A5" s="22"/>
      <c r="B5" s="22"/>
      <c r="C5" s="22"/>
      <c r="D5" s="22"/>
      <c r="E5" s="22"/>
      <c r="F5" s="22"/>
      <c r="G5" s="22"/>
    </row>
    <row r="6" spans="1:7" s="4" customFormat="1" ht="13.8" x14ac:dyDescent="0.25">
      <c r="A6" s="22"/>
      <c r="B6" s="22"/>
      <c r="C6" s="22"/>
      <c r="D6" s="22"/>
      <c r="E6" s="22"/>
      <c r="F6" s="22"/>
      <c r="G6" s="22"/>
    </row>
    <row r="7" spans="1:7" s="4" customFormat="1" ht="13.8" x14ac:dyDescent="0.25">
      <c r="A7" s="22"/>
      <c r="B7" s="22"/>
      <c r="C7" s="22"/>
      <c r="D7" s="22"/>
      <c r="E7" s="22"/>
      <c r="F7" s="22"/>
      <c r="G7" s="22"/>
    </row>
    <row r="8" spans="1:7" s="4" customFormat="1" ht="26.25" customHeight="1" x14ac:dyDescent="0.3">
      <c r="A8" s="11" t="s">
        <v>21</v>
      </c>
      <c r="B8" s="22"/>
      <c r="C8" s="22"/>
      <c r="D8" s="22"/>
      <c r="E8" s="22"/>
      <c r="F8" s="22"/>
      <c r="G8" s="22"/>
    </row>
    <row r="9" spans="1:7" s="4" customFormat="1" ht="13.8" x14ac:dyDescent="0.25">
      <c r="A9" s="23" t="s">
        <v>35</v>
      </c>
      <c r="B9" s="22"/>
      <c r="C9" s="22"/>
      <c r="D9" s="22"/>
      <c r="E9" s="22"/>
      <c r="F9" s="22"/>
      <c r="G9" s="22"/>
    </row>
    <row r="10" spans="1:7" s="4" customFormat="1" ht="41.25" customHeight="1" x14ac:dyDescent="0.25">
      <c r="A10" s="25" t="s">
        <v>36</v>
      </c>
      <c r="B10" s="25" t="s">
        <v>37</v>
      </c>
      <c r="C10" s="25" t="s">
        <v>38</v>
      </c>
      <c r="D10" s="25" t="s">
        <v>39</v>
      </c>
      <c r="E10" s="25" t="s">
        <v>40</v>
      </c>
      <c r="F10" s="25" t="s">
        <v>41</v>
      </c>
      <c r="G10" s="25" t="s">
        <v>42</v>
      </c>
    </row>
    <row r="11" spans="1:7" s="4" customFormat="1" ht="13.8" x14ac:dyDescent="0.25">
      <c r="A11" s="29">
        <v>43191</v>
      </c>
      <c r="B11" s="27">
        <v>59924.908023399679</v>
      </c>
      <c r="C11" s="27">
        <v>24727.08945894253</v>
      </c>
      <c r="D11" s="27">
        <v>611249.1</v>
      </c>
      <c r="E11" s="27"/>
      <c r="F11" s="30">
        <f>Table2[[#This Row],[New RTT periods where the referral source is GP]]/Table2[[#This Row],[GP appointments with a GP]]</f>
        <v>9.8036803691653171E-2</v>
      </c>
      <c r="G11" s="28"/>
    </row>
    <row r="12" spans="1:7" s="4" customFormat="1" ht="13.8" x14ac:dyDescent="0.25">
      <c r="A12" s="29">
        <v>43221</v>
      </c>
      <c r="B12" s="28">
        <v>60367.253395891297</v>
      </c>
      <c r="C12" s="28">
        <v>25754.629800736628</v>
      </c>
      <c r="D12" s="28">
        <v>609858.76190476189</v>
      </c>
      <c r="E12" s="28"/>
      <c r="F12" s="31">
        <f>Table2[[#This Row],[New RTT periods where the referral source is GP]]/Table2[[#This Row],[GP appointments with a GP]]</f>
        <v>9.8985629405974662E-2</v>
      </c>
      <c r="G12" s="28"/>
    </row>
    <row r="13" spans="1:7" s="4" customFormat="1" ht="13.8" x14ac:dyDescent="0.25">
      <c r="A13" s="29">
        <v>43252</v>
      </c>
      <c r="B13" s="28">
        <v>57891.867262628111</v>
      </c>
      <c r="C13" s="28">
        <v>24859.492124476012</v>
      </c>
      <c r="D13" s="28">
        <v>587759.57142857148</v>
      </c>
      <c r="E13" s="28"/>
      <c r="F13" s="31">
        <f>Table2[[#This Row],[New RTT periods where the referral source is GP]]/Table2[[#This Row],[GP appointments with a GP]]</f>
        <v>9.8495830738952961E-2</v>
      </c>
      <c r="G13" s="28"/>
    </row>
    <row r="14" spans="1:7" s="4" customFormat="1" ht="13.8" x14ac:dyDescent="0.25">
      <c r="A14" s="29">
        <v>43282</v>
      </c>
      <c r="B14" s="28">
        <v>56520.49575975773</v>
      </c>
      <c r="C14" s="28">
        <v>24375.443713926477</v>
      </c>
      <c r="D14" s="28">
        <v>565910.86363636365</v>
      </c>
      <c r="E14" s="28"/>
      <c r="F14" s="31">
        <f>Table2[[#This Row],[New RTT periods where the referral source is GP]]/Table2[[#This Row],[GP appointments with a GP]]</f>
        <v>9.9875261974253254E-2</v>
      </c>
      <c r="G14" s="28"/>
    </row>
    <row r="15" spans="1:7" s="4" customFormat="1" ht="13.8" x14ac:dyDescent="0.25">
      <c r="A15" s="29">
        <v>43313</v>
      </c>
      <c r="B15" s="28">
        <v>54292.746106039784</v>
      </c>
      <c r="C15" s="28">
        <v>22987.329731280792</v>
      </c>
      <c r="D15" s="28">
        <v>536095.59090909094</v>
      </c>
      <c r="E15" s="28"/>
      <c r="F15" s="31">
        <f>Table2[[#This Row],[New RTT periods where the referral source is GP]]/Table2[[#This Row],[GP appointments with a GP]]</f>
        <v>0.10127437536647553</v>
      </c>
      <c r="G15" s="28"/>
    </row>
    <row r="16" spans="1:7" s="4" customFormat="1" ht="13.8" x14ac:dyDescent="0.25">
      <c r="A16" s="29">
        <v>43344</v>
      </c>
      <c r="B16" s="28">
        <v>56295.61666910247</v>
      </c>
      <c r="C16" s="28">
        <v>24360.30462276355</v>
      </c>
      <c r="D16" s="28">
        <v>588412.6</v>
      </c>
      <c r="E16" s="28"/>
      <c r="F16" s="31">
        <f>Table2[[#This Row],[New RTT periods where the referral source is GP]]/Table2[[#This Row],[GP appointments with a GP]]</f>
        <v>9.5673710367695175E-2</v>
      </c>
      <c r="G16" s="28"/>
    </row>
    <row r="17" spans="1:7" s="4" customFormat="1" ht="13.8" x14ac:dyDescent="0.25">
      <c r="A17" s="29">
        <v>43374</v>
      </c>
      <c r="B17" s="28">
        <v>57334.452826594788</v>
      </c>
      <c r="C17" s="28">
        <v>25172.373998868075</v>
      </c>
      <c r="D17" s="28">
        <v>598528.21739130432</v>
      </c>
      <c r="E17" s="28"/>
      <c r="F17" s="31">
        <f>Table2[[#This Row],[New RTT periods where the referral source is GP]]/Table2[[#This Row],[GP appointments with a GP]]</f>
        <v>9.5792397351770656E-2</v>
      </c>
      <c r="G17" s="28"/>
    </row>
    <row r="18" spans="1:7" s="4" customFormat="1" ht="13.8" x14ac:dyDescent="0.25">
      <c r="A18" s="29">
        <v>43405</v>
      </c>
      <c r="B18" s="28">
        <v>57146.240651552129</v>
      </c>
      <c r="C18" s="28">
        <v>25186.289731222991</v>
      </c>
      <c r="D18" s="28">
        <v>614602</v>
      </c>
      <c r="E18" s="28"/>
      <c r="F18" s="31">
        <f>Table2[[#This Row],[New RTT periods where the referral source is GP]]/Table2[[#This Row],[GP appointments with a GP]]</f>
        <v>9.2980889505000192E-2</v>
      </c>
      <c r="G18" s="28"/>
    </row>
    <row r="19" spans="1:7" s="4" customFormat="1" ht="13.8" x14ac:dyDescent="0.25">
      <c r="A19" s="29">
        <v>43435</v>
      </c>
      <c r="B19" s="28">
        <v>52900.226368016774</v>
      </c>
      <c r="C19" s="28">
        <v>24353.172196576525</v>
      </c>
      <c r="D19" s="28">
        <v>595831</v>
      </c>
      <c r="E19" s="28"/>
      <c r="F19" s="31">
        <f>Table2[[#This Row],[New RTT periods where the referral source is GP]]/Table2[[#This Row],[GP appointments with a GP]]</f>
        <v>8.8783944386943231E-2</v>
      </c>
      <c r="G19" s="28"/>
    </row>
    <row r="20" spans="1:7" s="4" customFormat="1" ht="13.8" x14ac:dyDescent="0.25">
      <c r="A20" s="29">
        <v>43466</v>
      </c>
      <c r="B20" s="28">
        <v>57166.788160879893</v>
      </c>
      <c r="C20" s="28">
        <v>25680.18313098613</v>
      </c>
      <c r="D20" s="28">
        <v>638859.81818181823</v>
      </c>
      <c r="E20" s="28"/>
      <c r="F20" s="31">
        <f>Table2[[#This Row],[New RTT periods where the referral source is GP]]/Table2[[#This Row],[GP appointments with a GP]]</f>
        <v>8.9482522666044922E-2</v>
      </c>
      <c r="G20" s="28"/>
    </row>
    <row r="21" spans="1:7" s="4" customFormat="1" ht="13.8" x14ac:dyDescent="0.25">
      <c r="A21" s="29">
        <v>43497</v>
      </c>
      <c r="B21" s="28">
        <v>58545.556011639594</v>
      </c>
      <c r="C21" s="28">
        <v>25758.378916590067</v>
      </c>
      <c r="D21" s="28">
        <v>630210.05000000005</v>
      </c>
      <c r="E21" s="28"/>
      <c r="F21" s="31">
        <f>Table2[[#This Row],[New RTT periods where the referral source is GP]]/Table2[[#This Row],[GP appointments with a GP]]</f>
        <v>9.2898480453682999E-2</v>
      </c>
      <c r="G21" s="28"/>
    </row>
    <row r="22" spans="1:7" s="4" customFormat="1" ht="13.8" x14ac:dyDescent="0.25">
      <c r="A22" s="29">
        <v>43525</v>
      </c>
      <c r="B22" s="28">
        <v>59148.664626213023</v>
      </c>
      <c r="C22" s="28">
        <v>25924.449306345647</v>
      </c>
      <c r="D22" s="28">
        <v>639102.95238095243</v>
      </c>
      <c r="E22" s="28"/>
      <c r="F22" s="31">
        <f>Table2[[#This Row],[New RTT periods where the referral source is GP]]/Table2[[#This Row],[GP appointments with a GP]]</f>
        <v>9.2549509286190976E-2</v>
      </c>
      <c r="G22" s="28"/>
    </row>
    <row r="23" spans="1:7" s="4" customFormat="1" ht="13.8" x14ac:dyDescent="0.25">
      <c r="A23" s="29">
        <v>43556</v>
      </c>
      <c r="B23" s="28">
        <v>58214.364149492634</v>
      </c>
      <c r="C23" s="28">
        <v>26734.561687827947</v>
      </c>
      <c r="D23" s="28">
        <v>619050.30000000005</v>
      </c>
      <c r="E23" s="28">
        <v>1584.2135819044734</v>
      </c>
      <c r="F23" s="31">
        <f>Table2[[#This Row],[New RTT periods where the referral source is GP]]/Table2[[#This Row],[GP appointments with a GP]]</f>
        <v>9.4038180983827366E-2</v>
      </c>
      <c r="G23" s="32">
        <f>(Table2[[#This Row],[New RTT periods where the referral source is GP]]+Table2[[#This Row],[Pre-referral specialist advice diversions]])/Table2[[#This Row],[GP appointments with a GP]]</f>
        <v>9.6597284148633958E-2</v>
      </c>
    </row>
    <row r="24" spans="1:7" s="4" customFormat="1" ht="13.8" x14ac:dyDescent="0.25">
      <c r="A24" s="29">
        <v>43586</v>
      </c>
      <c r="B24" s="28">
        <v>58916.031412079814</v>
      </c>
      <c r="C24" s="28">
        <v>26838.606330002658</v>
      </c>
      <c r="D24" s="28">
        <v>621983.33333333337</v>
      </c>
      <c r="E24" s="28">
        <v>1634.6942319815491</v>
      </c>
      <c r="F24" s="31">
        <f>Table2[[#This Row],[New RTT periods where the referral source is GP]]/Table2[[#This Row],[GP appointments with a GP]]</f>
        <v>9.4722845862021718E-2</v>
      </c>
      <c r="G24" s="32">
        <f>(Table2[[#This Row],[New RTT periods where the referral source is GP]]+Table2[[#This Row],[Pre-referral specialist advice diversions]])/Table2[[#This Row],[GP appointments with a GP]]</f>
        <v>9.7351042060175294E-2</v>
      </c>
    </row>
    <row r="25" spans="1:7" s="4" customFormat="1" ht="13.8" x14ac:dyDescent="0.25">
      <c r="A25" s="29">
        <v>43617</v>
      </c>
      <c r="B25" s="28">
        <v>57848.697886179601</v>
      </c>
      <c r="C25" s="28">
        <v>26355.127951140974</v>
      </c>
      <c r="D25" s="28">
        <v>613313.6</v>
      </c>
      <c r="E25" s="28">
        <v>1653.2938288050623</v>
      </c>
      <c r="F25" s="31">
        <f>Table2[[#This Row],[New RTT periods where the referral source is GP]]/Table2[[#This Row],[GP appointments with a GP]]</f>
        <v>9.4321563856042984E-2</v>
      </c>
      <c r="G25" s="32">
        <f>(Table2[[#This Row],[New RTT periods where the referral source is GP]]+Table2[[#This Row],[Pre-referral specialist advice diversions]])/Table2[[#This Row],[GP appointments with a GP]]</f>
        <v>9.7017238350795856E-2</v>
      </c>
    </row>
    <row r="26" spans="1:7" s="4" customFormat="1" ht="13.8" x14ac:dyDescent="0.25">
      <c r="A26" s="29">
        <v>43647</v>
      </c>
      <c r="B26" s="28">
        <v>55503.710679104312</v>
      </c>
      <c r="C26" s="28">
        <v>25722.565158216261</v>
      </c>
      <c r="D26" s="28">
        <v>599671.13043478259</v>
      </c>
      <c r="E26" s="28">
        <v>1699.2706801523091</v>
      </c>
      <c r="F26" s="31">
        <f>Table2[[#This Row],[New RTT periods where the referral source is GP]]/Table2[[#This Row],[GP appointments with a GP]]</f>
        <v>9.2556916386590388E-2</v>
      </c>
      <c r="G26" s="32">
        <f>(Table2[[#This Row],[New RTT periods where the referral source is GP]]+Table2[[#This Row],[Pre-referral specialist advice diversions]])/Table2[[#This Row],[GP appointments with a GP]]</f>
        <v>9.5390587367083113E-2</v>
      </c>
    </row>
    <row r="27" spans="1:7" s="4" customFormat="1" ht="13.8" x14ac:dyDescent="0.25">
      <c r="A27" s="29">
        <v>43678</v>
      </c>
      <c r="B27" s="28">
        <v>53650.361668668127</v>
      </c>
      <c r="C27" s="28">
        <v>24338.437978176262</v>
      </c>
      <c r="D27" s="28">
        <v>565452.09523809527</v>
      </c>
      <c r="E27" s="28">
        <v>1626.4964453528275</v>
      </c>
      <c r="F27" s="31">
        <f>Table2[[#This Row],[New RTT periods where the referral source is GP]]/Table2[[#This Row],[GP appointments with a GP]]</f>
        <v>9.4880471963018437E-2</v>
      </c>
      <c r="G27" s="32">
        <f>(Table2[[#This Row],[New RTT periods where the referral source is GP]]+Table2[[#This Row],[Pre-referral specialist advice diversions]])/Table2[[#This Row],[GP appointments with a GP]]</f>
        <v>9.7756925086192312E-2</v>
      </c>
    </row>
    <row r="28" spans="1:7" s="4" customFormat="1" ht="13.8" x14ac:dyDescent="0.25">
      <c r="A28" s="29">
        <v>43709</v>
      </c>
      <c r="B28" s="28">
        <v>55332.171280497576</v>
      </c>
      <c r="C28" s="28">
        <v>25548.00931872776</v>
      </c>
      <c r="D28" s="28">
        <v>625577.09523809527</v>
      </c>
      <c r="E28" s="28">
        <v>1728.7603599077293</v>
      </c>
      <c r="F28" s="31">
        <f>Table2[[#This Row],[New RTT periods where the referral source is GP]]/Table2[[#This Row],[GP appointments with a GP]]</f>
        <v>8.8449803711943928E-2</v>
      </c>
      <c r="G28" s="32">
        <f>(Table2[[#This Row],[New RTT periods where the referral source is GP]]+Table2[[#This Row],[Pre-referral specialist advice diversions]])/Table2[[#This Row],[GP appointments with a GP]]</f>
        <v>9.1213268635879086E-2</v>
      </c>
    </row>
    <row r="29" spans="1:7" s="4" customFormat="1" ht="13.8" x14ac:dyDescent="0.25">
      <c r="A29" s="29">
        <v>43739</v>
      </c>
      <c r="B29" s="28">
        <v>55972.902507562903</v>
      </c>
      <c r="C29" s="28">
        <v>25732.851590627237</v>
      </c>
      <c r="D29" s="28">
        <v>626090.91304347827</v>
      </c>
      <c r="E29" s="28">
        <v>1838.9471905743248</v>
      </c>
      <c r="F29" s="31">
        <f>Table2[[#This Row],[New RTT periods where the referral source is GP]]/Table2[[#This Row],[GP appointments with a GP]]</f>
        <v>8.9400598765240216E-2</v>
      </c>
      <c r="G29" s="32">
        <f>(Table2[[#This Row],[New RTT periods where the referral source is GP]]+Table2[[#This Row],[Pre-referral specialist advice diversions]])/Table2[[#This Row],[GP appointments with a GP]]</f>
        <v>9.2337787522117479E-2</v>
      </c>
    </row>
    <row r="30" spans="1:7" s="4" customFormat="1" ht="13.8" x14ac:dyDescent="0.25">
      <c r="A30" s="29">
        <v>43770</v>
      </c>
      <c r="B30" s="28">
        <v>55531.679888495164</v>
      </c>
      <c r="C30" s="28">
        <v>26256.072139301607</v>
      </c>
      <c r="D30" s="28">
        <v>637746.28571428568</v>
      </c>
      <c r="E30" s="28">
        <v>1943.3270039993149</v>
      </c>
      <c r="F30" s="31">
        <f>Table2[[#This Row],[New RTT periods where the referral source is GP]]/Table2[[#This Row],[GP appointments with a GP]]</f>
        <v>8.7074877788270971E-2</v>
      </c>
      <c r="G30" s="32">
        <f>(Table2[[#This Row],[New RTT periods where the referral source is GP]]+Table2[[#This Row],[Pre-referral specialist advice diversions]])/Table2[[#This Row],[GP appointments with a GP]]</f>
        <v>9.0122056654742544E-2</v>
      </c>
    </row>
    <row r="31" spans="1:7" s="4" customFormat="1" ht="13.8" x14ac:dyDescent="0.25">
      <c r="A31" s="29">
        <v>43800</v>
      </c>
      <c r="B31" s="28">
        <v>50721.745249601787</v>
      </c>
      <c r="C31" s="28">
        <v>25159.130587718792</v>
      </c>
      <c r="D31" s="28">
        <v>611661.35</v>
      </c>
      <c r="E31" s="28">
        <v>1760.9627247134772</v>
      </c>
      <c r="F31" s="31">
        <f>Table2[[#This Row],[New RTT periods where the referral source is GP]]/Table2[[#This Row],[GP appointments with a GP]]</f>
        <v>8.2924554983900473E-2</v>
      </c>
      <c r="G31" s="32">
        <f>(Table2[[#This Row],[New RTT periods where the referral source is GP]]+Table2[[#This Row],[Pre-referral specialist advice diversions]])/Table2[[#This Row],[GP appointments with a GP]]</f>
        <v>8.5803538141351041E-2</v>
      </c>
    </row>
    <row r="32" spans="1:7" s="4" customFormat="1" ht="13.8" x14ac:dyDescent="0.25">
      <c r="A32" s="29">
        <v>43831</v>
      </c>
      <c r="B32" s="28">
        <v>55311.470370692281</v>
      </c>
      <c r="C32" s="28">
        <v>26589.169102991924</v>
      </c>
      <c r="D32" s="28">
        <v>643632.40909090906</v>
      </c>
      <c r="E32" s="28">
        <v>1764.772516577199</v>
      </c>
      <c r="F32" s="31">
        <f>Table2[[#This Row],[New RTT periods where the referral source is GP]]/Table2[[#This Row],[GP appointments with a GP]]</f>
        <v>8.593642829269009E-2</v>
      </c>
      <c r="G32" s="32">
        <f>(Table2[[#This Row],[New RTT periods where the referral source is GP]]+Table2[[#This Row],[Pre-referral specialist advice diversions]])/Table2[[#This Row],[GP appointments with a GP]]</f>
        <v>8.8678323342800805E-2</v>
      </c>
    </row>
    <row r="33" spans="1:7" s="4" customFormat="1" ht="13.8" x14ac:dyDescent="0.25">
      <c r="A33" s="29">
        <v>43862</v>
      </c>
      <c r="B33" s="28">
        <v>56214.39705934302</v>
      </c>
      <c r="C33" s="28">
        <v>26695.578777977564</v>
      </c>
      <c r="D33" s="28">
        <v>622987.75</v>
      </c>
      <c r="E33" s="28">
        <v>1897.9925492148036</v>
      </c>
      <c r="F33" s="31">
        <f>Table2[[#This Row],[New RTT periods where the referral source is GP]]/Table2[[#This Row],[GP appointments with a GP]]</f>
        <v>9.0233551236509904E-2</v>
      </c>
      <c r="G33" s="32">
        <f>(Table2[[#This Row],[New RTT periods where the referral source is GP]]+Table2[[#This Row],[Pre-referral specialist advice diversions]])/Table2[[#This Row],[GP appointments with a GP]]</f>
        <v>9.3280148138639676E-2</v>
      </c>
    </row>
    <row r="34" spans="1:7" s="4" customFormat="1" ht="13.8" x14ac:dyDescent="0.25">
      <c r="A34" s="29">
        <v>43891</v>
      </c>
      <c r="B34" s="28">
        <v>38526.057587695912</v>
      </c>
      <c r="C34" s="28">
        <v>19844.672795079205</v>
      </c>
      <c r="D34" s="28">
        <v>583235.77272727271</v>
      </c>
      <c r="E34" s="28">
        <v>1783.3075353049658</v>
      </c>
      <c r="F34" s="31">
        <f>Table2[[#This Row],[New RTT periods where the referral source is GP]]/Table2[[#This Row],[GP appointments with a GP]]</f>
        <v>6.6055717754663706E-2</v>
      </c>
      <c r="G34" s="32">
        <f>(Table2[[#This Row],[New RTT periods where the referral source is GP]]+Table2[[#This Row],[Pre-referral specialist advice diversions]])/Table2[[#This Row],[GP appointments with a GP]]</f>
        <v>6.9113327761961482E-2</v>
      </c>
    </row>
    <row r="35" spans="1:7" s="4" customFormat="1" ht="13.8" x14ac:dyDescent="0.25">
      <c r="A35" s="29">
        <v>43922</v>
      </c>
      <c r="B35" s="28">
        <v>13691.801540896076</v>
      </c>
      <c r="C35" s="28">
        <v>13145.734822740289</v>
      </c>
      <c r="D35" s="28">
        <v>439483.05</v>
      </c>
      <c r="E35" s="28">
        <v>1643.562778185697</v>
      </c>
      <c r="F35" s="31">
        <f>Table2[[#This Row],[New RTT periods where the referral source is GP]]/Table2[[#This Row],[GP appointments with a GP]]</f>
        <v>3.1154333576450963E-2</v>
      </c>
      <c r="G35" s="32">
        <f>(Table2[[#This Row],[New RTT periods where the referral source is GP]]+Table2[[#This Row],[Pre-referral specialist advice diversions]])/Table2[[#This Row],[GP appointments with a GP]]</f>
        <v>3.4894097324303576E-2</v>
      </c>
    </row>
    <row r="36" spans="1:7" s="4" customFormat="1" ht="13.8" x14ac:dyDescent="0.25">
      <c r="A36" s="29">
        <v>43952</v>
      </c>
      <c r="B36" s="28">
        <v>19770.425528005271</v>
      </c>
      <c r="C36" s="28">
        <v>15487.850309315309</v>
      </c>
      <c r="D36" s="28">
        <v>469500.26315789472</v>
      </c>
      <c r="E36" s="28">
        <v>2102.8107013657846</v>
      </c>
      <c r="F36" s="31">
        <f>Table2[[#This Row],[New RTT periods where the referral source is GP]]/Table2[[#This Row],[GP appointments with a GP]]</f>
        <v>4.2109508938350484E-2</v>
      </c>
      <c r="G36" s="32">
        <f>(Table2[[#This Row],[New RTT periods where the referral source is GP]]+Table2[[#This Row],[Pre-referral specialist advice diversions]])/Table2[[#This Row],[GP appointments with a GP]]</f>
        <v>4.6588336462795553E-2</v>
      </c>
    </row>
    <row r="37" spans="1:7" s="4" customFormat="1" ht="13.8" x14ac:dyDescent="0.25">
      <c r="A37" s="29">
        <v>43983</v>
      </c>
      <c r="B37" s="28">
        <v>27112.277684333578</v>
      </c>
      <c r="C37" s="28">
        <v>17872.481406575509</v>
      </c>
      <c r="D37" s="28">
        <v>502207.09090909088</v>
      </c>
      <c r="E37" s="28">
        <v>2546.0915287403855</v>
      </c>
      <c r="F37" s="31">
        <f>Table2[[#This Row],[New RTT periods where the referral source is GP]]/Table2[[#This Row],[GP appointments with a GP]]</f>
        <v>5.3986250244406488E-2</v>
      </c>
      <c r="G37" s="32">
        <f>(Table2[[#This Row],[New RTT periods where the referral source is GP]]+Table2[[#This Row],[Pre-referral specialist advice diversions]])/Table2[[#This Row],[GP appointments with a GP]]</f>
        <v>5.9056054265157108E-2</v>
      </c>
    </row>
    <row r="38" spans="1:7" s="4" customFormat="1" ht="13.8" x14ac:dyDescent="0.25">
      <c r="A38" s="29">
        <v>44013</v>
      </c>
      <c r="B38" s="28">
        <v>33385.641759251732</v>
      </c>
      <c r="C38" s="28">
        <v>19547.019703198857</v>
      </c>
      <c r="D38" s="28">
        <v>508561.39130434784</v>
      </c>
      <c r="E38" s="28">
        <v>2626.6700610785415</v>
      </c>
      <c r="F38" s="31">
        <f>Table2[[#This Row],[New RTT periods where the referral source is GP]]/Table2[[#This Row],[GP appointments with a GP]]</f>
        <v>6.5647220434144476E-2</v>
      </c>
      <c r="G38" s="32">
        <f>(Table2[[#This Row],[New RTT periods where the referral source is GP]]+Table2[[#This Row],[Pre-referral specialist advice diversions]])/Table2[[#This Row],[GP appointments with a GP]]</f>
        <v>7.0812123051588002E-2</v>
      </c>
    </row>
    <row r="39" spans="1:7" s="4" customFormat="1" ht="13.8" x14ac:dyDescent="0.25">
      <c r="A39" s="29">
        <v>44044</v>
      </c>
      <c r="B39" s="28">
        <v>36392.867326725209</v>
      </c>
      <c r="C39" s="28">
        <v>20867.919036911153</v>
      </c>
      <c r="D39" s="28">
        <v>523949.1</v>
      </c>
      <c r="E39" s="28">
        <v>2581.7848685616127</v>
      </c>
      <c r="F39" s="31">
        <f>Table2[[#This Row],[New RTT periods where the referral source is GP]]/Table2[[#This Row],[GP appointments with a GP]]</f>
        <v>6.9458783929059548E-2</v>
      </c>
      <c r="G39" s="32">
        <f>(Table2[[#This Row],[New RTT periods where the referral source is GP]]+Table2[[#This Row],[Pre-referral specialist advice diversions]])/Table2[[#This Row],[GP appointments with a GP]]</f>
        <v>7.4386332938231645E-2</v>
      </c>
    </row>
    <row r="40" spans="1:7" s="4" customFormat="1" ht="13.8" x14ac:dyDescent="0.25">
      <c r="A40" s="29">
        <v>44075</v>
      </c>
      <c r="B40" s="28">
        <v>39442.32845831343</v>
      </c>
      <c r="C40" s="28">
        <v>22681.121541686567</v>
      </c>
      <c r="D40" s="28">
        <v>599420.59090909094</v>
      </c>
      <c r="E40" s="28">
        <v>2751.2930858075229</v>
      </c>
      <c r="F40" s="31">
        <f>Table2[[#This Row],[New RTT periods where the referral source is GP]]/Table2[[#This Row],[GP appointments with a GP]]</f>
        <v>6.5800756691548681E-2</v>
      </c>
      <c r="G40" s="32">
        <f>(Table2[[#This Row],[New RTT periods where the referral source is GP]]+Table2[[#This Row],[Pre-referral specialist advice diversions]])/Table2[[#This Row],[GP appointments with a GP]]</f>
        <v>7.039067757103476E-2</v>
      </c>
    </row>
    <row r="41" spans="1:7" s="4" customFormat="1" ht="13.8" x14ac:dyDescent="0.25">
      <c r="A41" s="29">
        <v>44105</v>
      </c>
      <c r="B41" s="28">
        <v>41941.441919300429</v>
      </c>
      <c r="C41" s="28">
        <v>22955.96717160866</v>
      </c>
      <c r="D41" s="28">
        <v>599210.40909090906</v>
      </c>
      <c r="E41" s="28">
        <v>2755.3581900937916</v>
      </c>
      <c r="F41" s="31">
        <f>Table2[[#This Row],[New RTT periods where the referral source is GP]]/Table2[[#This Row],[GP appointments with a GP]]</f>
        <v>6.9994514919945752E-2</v>
      </c>
      <c r="G41" s="32">
        <f>(Table2[[#This Row],[New RTT periods where the referral source is GP]]+Table2[[#This Row],[Pre-referral specialist advice diversions]])/Table2[[#This Row],[GP appointments with a GP]]</f>
        <v>7.4592829882921902E-2</v>
      </c>
    </row>
    <row r="42" spans="1:7" s="4" customFormat="1" ht="13.8" x14ac:dyDescent="0.25">
      <c r="A42" s="29">
        <v>44136</v>
      </c>
      <c r="B42" s="28">
        <v>41721.422443983269</v>
      </c>
      <c r="C42" s="28">
        <v>24011.473443462623</v>
      </c>
      <c r="D42" s="28">
        <v>595331.57142857148</v>
      </c>
      <c r="E42" s="28">
        <v>2997.9132019315343</v>
      </c>
      <c r="F42" s="31">
        <f>Table2[[#This Row],[New RTT periods where the referral source is GP]]/Table2[[#This Row],[GP appointments with a GP]]</f>
        <v>7.0080984188134979E-2</v>
      </c>
      <c r="G42" s="32">
        <f>(Table2[[#This Row],[New RTT periods where the referral source is GP]]+Table2[[#This Row],[Pre-referral specialist advice diversions]])/Table2[[#This Row],[GP appointments with a GP]]</f>
        <v>7.5116687560522366E-2</v>
      </c>
    </row>
    <row r="43" spans="1:7" s="4" customFormat="1" ht="13.8" x14ac:dyDescent="0.25">
      <c r="A43" s="29">
        <v>44166</v>
      </c>
      <c r="B43" s="28">
        <v>38818.38021532014</v>
      </c>
      <c r="C43" s="28">
        <v>22745.56329117337</v>
      </c>
      <c r="D43" s="28">
        <v>559991.14285714284</v>
      </c>
      <c r="E43" s="28">
        <v>2852.8158522415615</v>
      </c>
      <c r="F43" s="31">
        <f>Table2[[#This Row],[New RTT periods where the referral source is GP]]/Table2[[#This Row],[GP appointments with a GP]]</f>
        <v>6.9319632480728269E-2</v>
      </c>
      <c r="G43" s="32">
        <f>(Table2[[#This Row],[New RTT periods where the referral source is GP]]+Table2[[#This Row],[Pre-referral specialist advice diversions]])/Table2[[#This Row],[GP appointments with a GP]]</f>
        <v>7.4414027077196604E-2</v>
      </c>
    </row>
    <row r="44" spans="1:7" s="4" customFormat="1" ht="13.8" x14ac:dyDescent="0.25">
      <c r="A44" s="29">
        <v>44197</v>
      </c>
      <c r="B44" s="28">
        <v>38065.072105916566</v>
      </c>
      <c r="C44" s="28">
        <v>22280.764257719798</v>
      </c>
      <c r="D44" s="28">
        <v>590346.35</v>
      </c>
      <c r="E44" s="28">
        <v>2899.3059865224186</v>
      </c>
      <c r="F44" s="31">
        <f>Table2[[#This Row],[New RTT periods where the referral source is GP]]/Table2[[#This Row],[GP appointments with a GP]]</f>
        <v>6.4479219878155539E-2</v>
      </c>
      <c r="G44" s="32">
        <f>(Table2[[#This Row],[New RTT periods where the referral source is GP]]+Table2[[#This Row],[Pre-referral specialist advice diversions]])/Table2[[#This Row],[GP appointments with a GP]]</f>
        <v>6.9390414783523244E-2</v>
      </c>
    </row>
    <row r="45" spans="1:7" s="4" customFormat="1" ht="13.8" x14ac:dyDescent="0.25">
      <c r="A45" s="29">
        <v>44228</v>
      </c>
      <c r="B45" s="28">
        <v>41516.417446753461</v>
      </c>
      <c r="C45" s="28">
        <v>22268.368916882901</v>
      </c>
      <c r="D45" s="28">
        <v>591389.69999999995</v>
      </c>
      <c r="E45" s="28">
        <v>3125.8045785248773</v>
      </c>
      <c r="F45" s="31">
        <f>Table2[[#This Row],[New RTT periods where the referral source is GP]]/Table2[[#This Row],[GP appointments with a GP]]</f>
        <v>7.0201455058742937E-2</v>
      </c>
      <c r="G45" s="32">
        <f>(Table2[[#This Row],[New RTT periods where the referral source is GP]]+Table2[[#This Row],[Pre-referral specialist advice diversions]])/Table2[[#This Row],[GP appointments with a GP]]</f>
        <v>7.5486979271499555E-2</v>
      </c>
    </row>
    <row r="46" spans="1:7" s="4" customFormat="1" ht="13.8" x14ac:dyDescent="0.25">
      <c r="A46" s="29">
        <v>44256</v>
      </c>
      <c r="B46" s="28">
        <v>46189.929159609826</v>
      </c>
      <c r="C46" s="28">
        <v>23992.723014303214</v>
      </c>
      <c r="D46" s="28">
        <v>625701.08695652173</v>
      </c>
      <c r="E46" s="28">
        <v>3069.2581100424718</v>
      </c>
      <c r="F46" s="31">
        <f>Table2[[#This Row],[New RTT periods where the referral source is GP]]/Table2[[#This Row],[GP appointments with a GP]]</f>
        <v>7.3821078662788767E-2</v>
      </c>
      <c r="G46" s="32">
        <f>(Table2[[#This Row],[New RTT periods where the referral source is GP]]+Table2[[#This Row],[Pre-referral specialist advice diversions]])/Table2[[#This Row],[GP appointments with a GP]]</f>
        <v>7.8726389160124935E-2</v>
      </c>
    </row>
    <row r="47" spans="1:7" s="4" customFormat="1" ht="13.8" x14ac:dyDescent="0.25">
      <c r="A47" s="29">
        <v>44287</v>
      </c>
      <c r="B47" s="28">
        <v>47604.078827562989</v>
      </c>
      <c r="C47" s="28">
        <v>27287.421172437011</v>
      </c>
      <c r="D47" s="28">
        <v>623146.19999999995</v>
      </c>
      <c r="E47" s="28">
        <v>3076.9815486932366</v>
      </c>
      <c r="F47" s="31">
        <f>Table2[[#This Row],[New RTT periods where the referral source is GP]]/Table2[[#This Row],[GP appointments with a GP]]</f>
        <v>7.6393114212303617E-2</v>
      </c>
      <c r="G47" s="32">
        <f>(Table2[[#This Row],[New RTT periods where the referral source is GP]]+Table2[[#This Row],[Pre-referral specialist advice diversions]])/Table2[[#This Row],[GP appointments with a GP]]</f>
        <v>8.1330930648788727E-2</v>
      </c>
    </row>
    <row r="48" spans="1:7" s="4" customFormat="1" ht="13.8" x14ac:dyDescent="0.25">
      <c r="A48" s="29">
        <v>44317</v>
      </c>
      <c r="B48" s="28">
        <v>51109.174619899881</v>
      </c>
      <c r="C48" s="28">
        <v>28694.825380100119</v>
      </c>
      <c r="D48" s="28">
        <v>649198.10526315786</v>
      </c>
      <c r="E48" s="28">
        <v>3548.708298444823</v>
      </c>
      <c r="F48" s="31">
        <f>Table2[[#This Row],[New RTT periods where the referral source is GP]]/Table2[[#This Row],[GP appointments with a GP]]</f>
        <v>7.872662320722941E-2</v>
      </c>
      <c r="G48" s="32">
        <f>(Table2[[#This Row],[New RTT periods where the referral source is GP]]+Table2[[#This Row],[Pre-referral specialist advice diversions]])/Table2[[#This Row],[GP appointments with a GP]]</f>
        <v>8.4192918117326723E-2</v>
      </c>
    </row>
    <row r="49" spans="1:7" s="4" customFormat="1" ht="13.8" x14ac:dyDescent="0.25">
      <c r="A49" s="29">
        <v>44348</v>
      </c>
      <c r="B49" s="28">
        <v>48927.039042174787</v>
      </c>
      <c r="C49" s="28">
        <v>27193.051866916125</v>
      </c>
      <c r="D49" s="28">
        <v>638643.09090909094</v>
      </c>
      <c r="E49" s="28">
        <v>3380.750942741422</v>
      </c>
      <c r="F49" s="31">
        <f>Table2[[#This Row],[New RTT periods where the referral source is GP]]/Table2[[#This Row],[GP appointments with a GP]]</f>
        <v>7.6610926726739484E-2</v>
      </c>
      <c r="G49" s="32">
        <f>(Table2[[#This Row],[New RTT periods where the referral source is GP]]+Table2[[#This Row],[Pre-referral specialist advice diversions]])/Table2[[#This Row],[GP appointments with a GP]]</f>
        <v>8.1904573508275957E-2</v>
      </c>
    </row>
    <row r="50" spans="1:7" s="4" customFormat="1" ht="13.8" x14ac:dyDescent="0.25">
      <c r="A50" s="29">
        <v>44378</v>
      </c>
      <c r="B50" s="28">
        <v>47152.409311316856</v>
      </c>
      <c r="C50" s="28">
        <v>25826.045234137688</v>
      </c>
      <c r="D50" s="28">
        <v>606296.18181818177</v>
      </c>
      <c r="E50" s="28">
        <v>3296.6304731307896</v>
      </c>
      <c r="F50" s="31">
        <f>Table2[[#This Row],[New RTT periods where the referral source is GP]]/Table2[[#This Row],[GP appointments with a GP]]</f>
        <v>7.7771245680476817E-2</v>
      </c>
      <c r="G50" s="32">
        <f>(Table2[[#This Row],[New RTT periods where the referral source is GP]]+Table2[[#This Row],[Pre-referral specialist advice diversions]])/Table2[[#This Row],[GP appointments with a GP]]</f>
        <v>8.3208572472218675E-2</v>
      </c>
    </row>
    <row r="51" spans="1:7" s="4" customFormat="1" ht="13.8" x14ac:dyDescent="0.25">
      <c r="A51" s="29">
        <v>44409</v>
      </c>
      <c r="B51" s="28">
        <v>45407.023508249484</v>
      </c>
      <c r="C51" s="28">
        <v>24695.749219023251</v>
      </c>
      <c r="D51" s="28">
        <v>571847.42857142852</v>
      </c>
      <c r="E51" s="28">
        <v>3089.8638840708968</v>
      </c>
      <c r="F51" s="31">
        <f>Table2[[#This Row],[New RTT periods where the referral source is GP]]/Table2[[#This Row],[GP appointments with a GP]]</f>
        <v>7.9404087942974405E-2</v>
      </c>
      <c r="G51" s="32">
        <f>(Table2[[#This Row],[New RTT periods where the referral source is GP]]+Table2[[#This Row],[Pre-referral specialist advice diversions]])/Table2[[#This Row],[GP appointments with a GP]]</f>
        <v>8.4807389120335461E-2</v>
      </c>
    </row>
    <row r="52" spans="1:7" s="4" customFormat="1" ht="13.8" x14ac:dyDescent="0.25">
      <c r="A52" s="29">
        <v>44440</v>
      </c>
      <c r="B52" s="28">
        <v>48238.272997171298</v>
      </c>
      <c r="C52" s="28">
        <v>25826.045184646879</v>
      </c>
      <c r="D52" s="28">
        <v>643556.72727272729</v>
      </c>
      <c r="E52" s="28">
        <v>3296.8282961422392</v>
      </c>
      <c r="F52" s="31">
        <f>Table2[[#This Row],[New RTT periods where the referral source is GP]]/Table2[[#This Row],[GP appointments with a GP]]</f>
        <v>7.4955743531104166E-2</v>
      </c>
      <c r="G52" s="32">
        <f>(Table2[[#This Row],[New RTT periods where the referral source is GP]]+Table2[[#This Row],[Pre-referral specialist advice diversions]])/Table2[[#This Row],[GP appointments with a GP]]</f>
        <v>8.007856822771417E-2</v>
      </c>
    </row>
    <row r="53" spans="1:7" s="4" customFormat="1" ht="13.8" x14ac:dyDescent="0.25">
      <c r="A53" s="29">
        <v>44470</v>
      </c>
      <c r="B53" s="28">
        <v>49491.564088720159</v>
      </c>
      <c r="C53" s="28">
        <v>26144.007339851276</v>
      </c>
      <c r="D53" s="28">
        <v>664449.80952380947</v>
      </c>
      <c r="E53" s="28">
        <v>3355.5671904951096</v>
      </c>
      <c r="F53" s="31">
        <f>Table2[[#This Row],[New RTT periods where the referral source is GP]]/Table2[[#This Row],[GP appointments with a GP]]</f>
        <v>7.4485030139732039E-2</v>
      </c>
      <c r="G53" s="32">
        <f>(Table2[[#This Row],[New RTT periods where the referral source is GP]]+Table2[[#This Row],[Pre-referral specialist advice diversions]])/Table2[[#This Row],[GP appointments with a GP]]</f>
        <v>7.9535174097030995E-2</v>
      </c>
    </row>
    <row r="54" spans="1:7" s="4" customFormat="1" ht="13.8" x14ac:dyDescent="0.25">
      <c r="A54" s="29">
        <v>44501</v>
      </c>
      <c r="B54" s="28">
        <v>49822.580414596487</v>
      </c>
      <c r="C54" s="28">
        <v>26718.919585403513</v>
      </c>
      <c r="D54" s="28">
        <v>662039.72727272729</v>
      </c>
      <c r="E54" s="28">
        <v>3368.0150423171799</v>
      </c>
      <c r="F54" s="31">
        <f>Table2[[#This Row],[New RTT periods where the referral source is GP]]/Table2[[#This Row],[GP appointments with a GP]]</f>
        <v>7.5256179292805606E-2</v>
      </c>
      <c r="G54" s="32">
        <f>(Table2[[#This Row],[New RTT periods where the referral source is GP]]+Table2[[#This Row],[Pre-referral specialist advice diversions]])/Table2[[#This Row],[GP appointments with a GP]]</f>
        <v>8.0343510012657895E-2</v>
      </c>
    </row>
    <row r="55" spans="1:7" s="4" customFormat="1" ht="13.8" x14ac:dyDescent="0.25">
      <c r="A55" s="29">
        <v>44531</v>
      </c>
      <c r="B55" s="28">
        <v>43461.994538244304</v>
      </c>
      <c r="C55" s="28">
        <v>24549.434033184261</v>
      </c>
      <c r="D55" s="28">
        <v>588801.95238095243</v>
      </c>
      <c r="E55" s="28">
        <v>3052.6560853100445</v>
      </c>
      <c r="F55" s="31">
        <f>Table2[[#This Row],[New RTT periods where the referral source is GP]]/Table2[[#This Row],[GP appointments with a GP]]</f>
        <v>7.381428400924285E-2</v>
      </c>
      <c r="G55" s="32">
        <f>(Table2[[#This Row],[New RTT periods where the referral source is GP]]+Table2[[#This Row],[Pre-referral specialist advice diversions]])/Table2[[#This Row],[GP appointments with a GP]]</f>
        <v>7.8998805006440534E-2</v>
      </c>
    </row>
    <row r="56" spans="1:7" s="4" customFormat="1" ht="13.8" x14ac:dyDescent="0.25">
      <c r="A56" s="29">
        <v>44562</v>
      </c>
      <c r="B56" s="28">
        <v>48962.845308377255</v>
      </c>
      <c r="C56" s="28">
        <v>26962.504691622751</v>
      </c>
      <c r="D56" s="28">
        <v>643015.15</v>
      </c>
      <c r="E56" s="28">
        <v>3281.5650169824344</v>
      </c>
      <c r="F56" s="31">
        <f>Table2[[#This Row],[New RTT periods where the referral source is GP]]/Table2[[#This Row],[GP appointments with a GP]]</f>
        <v>7.6145710265733635E-2</v>
      </c>
      <c r="G56" s="32">
        <f>(Table2[[#This Row],[New RTT periods where the referral source is GP]]+Table2[[#This Row],[Pre-referral specialist advice diversions]])/Table2[[#This Row],[GP appointments with a GP]]</f>
        <v>8.1249112599228318E-2</v>
      </c>
    </row>
    <row r="57" spans="1:7" s="4" customFormat="1" ht="13.8" x14ac:dyDescent="0.25">
      <c r="A57" s="29">
        <v>44593</v>
      </c>
      <c r="B57" s="28">
        <v>50846.592852298651</v>
      </c>
      <c r="C57" s="28">
        <v>26788.307147701344</v>
      </c>
      <c r="D57" s="28">
        <v>629719.94999999995</v>
      </c>
      <c r="E57" s="28">
        <v>3328.6913878662881</v>
      </c>
      <c r="F57" s="31">
        <f>Table2[[#This Row],[New RTT periods where the referral source is GP]]/Table2[[#This Row],[GP appointments with a GP]]</f>
        <v>8.0744770516320244E-2</v>
      </c>
      <c r="G57" s="32">
        <f>(Table2[[#This Row],[New RTT periods where the referral source is GP]]+Table2[[#This Row],[Pre-referral specialist advice diversions]])/Table2[[#This Row],[GP appointments with a GP]]</f>
        <v>8.6030757386938342E-2</v>
      </c>
    </row>
    <row r="58" spans="1:7" s="4" customFormat="1" ht="13.8" x14ac:dyDescent="0.25">
      <c r="A58" s="29">
        <v>44621</v>
      </c>
      <c r="B58" s="28">
        <v>50719.503720167195</v>
      </c>
      <c r="C58" s="28">
        <v>26944.322366789333</v>
      </c>
      <c r="D58" s="28">
        <v>644041.39130434778</v>
      </c>
      <c r="E58" s="28">
        <v>3338.5135416632402</v>
      </c>
      <c r="F58" s="31">
        <f>Table2[[#This Row],[New RTT periods where the referral source is GP]]/Table2[[#This Row],[GP appointments with a GP]]</f>
        <v>7.8751931793463292E-2</v>
      </c>
      <c r="G58" s="32">
        <f>(Table2[[#This Row],[New RTT periods where the referral source is GP]]+Table2[[#This Row],[Pre-referral specialist advice diversions]])/Table2[[#This Row],[GP appointments with a GP]]</f>
        <v>8.393562586458797E-2</v>
      </c>
    </row>
    <row r="59" spans="1:7" s="4" customFormat="1" ht="13.8" x14ac:dyDescent="0.25">
      <c r="A59" s="29">
        <v>44652</v>
      </c>
      <c r="B59" s="28">
        <v>50838.567756573779</v>
      </c>
      <c r="C59" s="28">
        <v>28455.832701092128</v>
      </c>
      <c r="D59" s="28">
        <v>613335.57894736843</v>
      </c>
      <c r="E59" s="28">
        <v>3461.8947368421054</v>
      </c>
      <c r="F59" s="31">
        <f>Table2[[#This Row],[New RTT periods where the referral source is GP]]/Table2[[#This Row],[GP appointments with a GP]]</f>
        <v>8.2888665685797988E-2</v>
      </c>
      <c r="G59" s="32">
        <f>(Table2[[#This Row],[New RTT periods where the referral source is GP]]+Table2[[#This Row],[Pre-referral specialist advice diversions]])/Table2[[#This Row],[GP appointments with a GP]]</f>
        <v>8.8533038612579038E-2</v>
      </c>
    </row>
    <row r="60" spans="1:7" s="4" customFormat="1" ht="13.8" x14ac:dyDescent="0.25">
      <c r="A60" s="29">
        <v>44682</v>
      </c>
      <c r="B60" s="28">
        <v>54107.440291752704</v>
      </c>
      <c r="C60" s="28">
        <v>29170.4895328087</v>
      </c>
      <c r="D60" s="28">
        <v>643768.14285714284</v>
      </c>
      <c r="E60" s="28">
        <v>3931.3333333333335</v>
      </c>
      <c r="F60" s="31">
        <f>Table2[[#This Row],[New RTT periods where the referral source is GP]]/Table2[[#This Row],[GP appointments with a GP]]</f>
        <v>8.4048023954114121E-2</v>
      </c>
      <c r="G60" s="32">
        <f>(Table2[[#This Row],[New RTT periods where the referral source is GP]]+Table2[[#This Row],[Pre-referral specialist advice diversions]])/Table2[[#This Row],[GP appointments with a GP]]</f>
        <v>9.0154777413341644E-2</v>
      </c>
    </row>
    <row r="61" spans="1:7" s="4" customFormat="1" ht="13.8" x14ac:dyDescent="0.25">
      <c r="A61" s="29">
        <v>44713</v>
      </c>
      <c r="B61" s="28">
        <v>52168.813982108732</v>
      </c>
      <c r="C61" s="28">
        <v>28453.399175786013</v>
      </c>
      <c r="D61" s="28">
        <v>632164.94999999995</v>
      </c>
      <c r="E61" s="28">
        <v>3814.05</v>
      </c>
      <c r="F61" s="31">
        <f>Table2[[#This Row],[New RTT periods where the referral source is GP]]/Table2[[#This Row],[GP appointments with a GP]]</f>
        <v>8.2524053227102726E-2</v>
      </c>
      <c r="G61" s="32">
        <f>(Table2[[#This Row],[New RTT periods where the referral source is GP]]+Table2[[#This Row],[Pre-referral specialist advice diversions]])/Table2[[#This Row],[GP appointments with a GP]]</f>
        <v>8.8557367791600491E-2</v>
      </c>
    </row>
    <row r="62" spans="1:7" s="4" customFormat="1" ht="13.8" x14ac:dyDescent="0.25">
      <c r="A62" s="29">
        <v>44743</v>
      </c>
      <c r="B62" s="28">
        <v>50108.330816257323</v>
      </c>
      <c r="C62" s="28">
        <v>27182.625198780268</v>
      </c>
      <c r="D62" s="28">
        <v>593722.95238095243</v>
      </c>
      <c r="E62" s="28">
        <v>3899.5714285714284</v>
      </c>
      <c r="F62" s="31">
        <f>Table2[[#This Row],[New RTT periods where the referral source is GP]]/Table2[[#This Row],[GP appointments with a GP]]</f>
        <v>8.439682281999121E-2</v>
      </c>
      <c r="G62" s="32">
        <f>(Table2[[#This Row],[New RTT periods where the referral source is GP]]+Table2[[#This Row],[Pre-referral specialist advice diversions]])/Table2[[#This Row],[GP appointments with a GP]]</f>
        <v>9.0964821265955509E-2</v>
      </c>
    </row>
    <row r="63" spans="1:7" s="4" customFormat="1" ht="13.8" x14ac:dyDescent="0.25">
      <c r="A63" s="29">
        <v>44774</v>
      </c>
      <c r="B63" s="28">
        <v>49288.492251180047</v>
      </c>
      <c r="C63" s="28">
        <v>26304.285021547235</v>
      </c>
      <c r="D63" s="28">
        <v>573589.31818181823</v>
      </c>
      <c r="E63" s="28">
        <v>3863.181818181818</v>
      </c>
      <c r="F63" s="31">
        <f>Table2[[#This Row],[New RTT periods where the referral source is GP]]/Table2[[#This Row],[GP appointments with a GP]]</f>
        <v>8.5929933994266641E-2</v>
      </c>
      <c r="G63" s="32">
        <f>(Table2[[#This Row],[New RTT periods where the referral source is GP]]+Table2[[#This Row],[Pre-referral specialist advice diversions]])/Table2[[#This Row],[GP appointments with a GP]]</f>
        <v>9.2665034693888204E-2</v>
      </c>
    </row>
    <row r="64" spans="1:7" s="4" customFormat="1" ht="13.8" x14ac:dyDescent="0.25">
      <c r="A64" s="29">
        <v>44805</v>
      </c>
      <c r="B64" s="28">
        <v>51054.884529709736</v>
      </c>
      <c r="C64" s="28">
        <v>27261.189279814069</v>
      </c>
      <c r="D64" s="28">
        <v>635762</v>
      </c>
      <c r="E64" s="28">
        <v>4023.2380952380954</v>
      </c>
      <c r="F64" s="31">
        <f>Table2[[#This Row],[New RTT periods where the referral source is GP]]/Table2[[#This Row],[GP appointments with a GP]]</f>
        <v>8.0305026927859388E-2</v>
      </c>
      <c r="G64" s="32">
        <f>(Table2[[#This Row],[New RTT periods where the referral source is GP]]+Table2[[#This Row],[Pre-referral specialist advice diversions]])/Table2[[#This Row],[GP appointments with a GP]]</f>
        <v>8.6633241094855998E-2</v>
      </c>
    </row>
    <row r="65" spans="1:7" s="4" customFormat="1" ht="13.8" x14ac:dyDescent="0.25">
      <c r="A65" s="29">
        <v>44835</v>
      </c>
      <c r="B65" s="28">
        <v>52495.194802035126</v>
      </c>
      <c r="C65" s="28">
        <v>28149.593293202968</v>
      </c>
      <c r="D65" s="28">
        <v>662449.42857142852</v>
      </c>
      <c r="E65" s="28">
        <v>4066.3333333333335</v>
      </c>
      <c r="F65" s="31">
        <f>Table2[[#This Row],[New RTT periods where the referral source is GP]]/Table2[[#This Row],[GP appointments with a GP]]</f>
        <v>7.9244078925754316E-2</v>
      </c>
      <c r="G65" s="32">
        <f>(Table2[[#This Row],[New RTT periods where the referral source is GP]]+Table2[[#This Row],[Pre-referral specialist advice diversions]])/Table2[[#This Row],[GP appointments with a GP]]</f>
        <v>8.5382409125694822E-2</v>
      </c>
    </row>
    <row r="66" spans="1:7" s="4" customFormat="1" ht="13.8" x14ac:dyDescent="0.25">
      <c r="A66" s="29">
        <v>44866</v>
      </c>
      <c r="B66" s="28">
        <v>52617.818440865172</v>
      </c>
      <c r="C66" s="28">
        <v>28182.10601800929</v>
      </c>
      <c r="D66" s="28">
        <v>652941.77272727271</v>
      </c>
      <c r="E66" s="28">
        <v>4222.045454545455</v>
      </c>
      <c r="F66" s="31">
        <f>Table2[[#This Row],[New RTT periods where the referral source is GP]]/Table2[[#This Row],[GP appointments with a GP]]</f>
        <v>8.0585774472792249E-2</v>
      </c>
      <c r="G66" s="32">
        <f>(Table2[[#This Row],[New RTT periods where the referral source is GP]]+Table2[[#This Row],[Pre-referral specialist advice diversions]])/Table2[[#This Row],[GP appointments with a GP]]</f>
        <v>8.7051964309154517E-2</v>
      </c>
    </row>
    <row r="67" spans="1:7" s="4" customFormat="1" ht="13.8" x14ac:dyDescent="0.25">
      <c r="A67" s="29">
        <v>44896</v>
      </c>
      <c r="B67" s="28">
        <v>44872.075796161676</v>
      </c>
      <c r="C67" s="28">
        <v>26232.912299076415</v>
      </c>
      <c r="D67" s="28">
        <v>652239.35</v>
      </c>
      <c r="E67" s="28">
        <v>3677.95</v>
      </c>
      <c r="F67" s="31">
        <f>Table2[[#This Row],[New RTT periods where the referral source is GP]]/Table2[[#This Row],[GP appointments with a GP]]</f>
        <v>6.8796946697806075E-2</v>
      </c>
      <c r="G67" s="32">
        <f>(Table2[[#This Row],[New RTT periods where the referral source is GP]]+Table2[[#This Row],[Pre-referral specialist advice diversions]])/Table2[[#This Row],[GP appointments with a GP]]</f>
        <v>7.4435904236936454E-2</v>
      </c>
    </row>
    <row r="68" spans="1:7" s="4" customFormat="1" ht="13.8" x14ac:dyDescent="0.25">
      <c r="A68" s="29">
        <v>44927</v>
      </c>
      <c r="B68" s="28">
        <v>52849.516963472852</v>
      </c>
      <c r="C68" s="28">
        <v>29065.625893670003</v>
      </c>
      <c r="D68" s="28">
        <v>668734.04761904757</v>
      </c>
      <c r="E68" s="28">
        <v>4085</v>
      </c>
      <c r="F68" s="31">
        <f>Table2[[#This Row],[New RTT periods where the referral source is GP]]/Table2[[#This Row],[GP appointments with a GP]]</f>
        <v>7.9029200250290255E-2</v>
      </c>
      <c r="G68" s="32">
        <f>(Table2[[#This Row],[New RTT periods where the referral source is GP]]+Table2[[#This Row],[Pre-referral specialist advice diversions]])/Table2[[#This Row],[GP appointments with a GP]]</f>
        <v>8.513775717892906E-2</v>
      </c>
    </row>
    <row r="69" spans="1:7" s="4" customFormat="1" ht="13.8" x14ac:dyDescent="0.25">
      <c r="A69" s="29">
        <v>44958</v>
      </c>
      <c r="B69" s="28">
        <v>53697.422704234625</v>
      </c>
      <c r="C69" s="28">
        <v>28611.177295765381</v>
      </c>
      <c r="D69" s="28">
        <v>645403.9</v>
      </c>
      <c r="E69" s="28">
        <v>4345.1000000000004</v>
      </c>
      <c r="F69" s="31">
        <f>Table2[[#This Row],[New RTT periods where the referral source is GP]]/Table2[[#This Row],[GP appointments with a GP]]</f>
        <v>8.3199718353475435E-2</v>
      </c>
      <c r="G69" s="32">
        <f>(Table2[[#This Row],[New RTT periods where the referral source is GP]]+Table2[[#This Row],[Pre-referral specialist advice diversions]])/Table2[[#This Row],[GP appointments with a GP]]</f>
        <v>8.9932091678148557E-2</v>
      </c>
    </row>
    <row r="70" spans="1:7" s="4" customFormat="1" ht="13.8" x14ac:dyDescent="0.25">
      <c r="A70" s="29">
        <v>44986</v>
      </c>
      <c r="B70" s="28">
        <v>54391.360072345262</v>
      </c>
      <c r="C70" s="28">
        <v>28171.639927654738</v>
      </c>
      <c r="D70" s="28">
        <v>650657.43478260865</v>
      </c>
      <c r="E70" s="28">
        <v>4556.086956521739</v>
      </c>
      <c r="F70" s="31">
        <f>Table2[[#This Row],[New RTT periods where the referral source is GP]]/Table2[[#This Row],[GP appointments with a GP]]</f>
        <v>8.3594464866935669E-2</v>
      </c>
      <c r="G70" s="32">
        <f>(Table2[[#This Row],[New RTT periods where the referral source is GP]]+Table2[[#This Row],[Pre-referral specialist advice diversions]])/Table2[[#This Row],[GP appointments with a GP]]</f>
        <v>9.0596747040263895E-2</v>
      </c>
    </row>
    <row r="71" spans="1:7" s="4" customFormat="1" ht="13.8" x14ac:dyDescent="0.25">
      <c r="A71" s="29">
        <v>45017</v>
      </c>
      <c r="B71" s="28">
        <v>54383.20170537565</v>
      </c>
      <c r="C71" s="28">
        <v>30081.187183513241</v>
      </c>
      <c r="D71" s="28">
        <v>624497.5</v>
      </c>
      <c r="E71" s="28">
        <v>4385.5</v>
      </c>
      <c r="F71" s="31">
        <f>Table2[[#This Row],[New RTT periods where the referral source is GP]]/Table2[[#This Row],[GP appointments with a GP]]</f>
        <v>8.7083137571208294E-2</v>
      </c>
      <c r="G71" s="32">
        <f>(Table2[[#This Row],[New RTT periods where the referral source is GP]]+Table2[[#This Row],[Pre-referral specialist advice diversions]])/Table2[[#This Row],[GP appointments with a GP]]</f>
        <v>9.410558361782978E-2</v>
      </c>
    </row>
    <row r="72" spans="1:7" s="4" customFormat="1" ht="13.8" x14ac:dyDescent="0.25">
      <c r="A72" s="29">
        <v>45047</v>
      </c>
      <c r="B72" s="28">
        <v>55936.005999420049</v>
      </c>
      <c r="C72" s="28">
        <v>31273.394000579945</v>
      </c>
      <c r="D72" s="28">
        <v>650324.55000000005</v>
      </c>
      <c r="E72" s="28">
        <v>4822.3500000000004</v>
      </c>
      <c r="F72" s="31">
        <f>Table2[[#This Row],[New RTT periods where the referral source is GP]]/Table2[[#This Row],[GP appointments with a GP]]</f>
        <v>8.6012447168756043E-2</v>
      </c>
      <c r="G72" s="32">
        <f>(Table2[[#This Row],[New RTT periods where the referral source is GP]]+Table2[[#This Row],[Pre-referral specialist advice diversions]])/Table2[[#This Row],[GP appointments with a GP]]</f>
        <v>9.3427744653681061E-2</v>
      </c>
    </row>
    <row r="73" spans="1:7" s="4" customFormat="1" ht="13.8" x14ac:dyDescent="0.25">
      <c r="A73" s="29">
        <v>45078</v>
      </c>
      <c r="B73" s="28">
        <v>54086.579066626029</v>
      </c>
      <c r="C73" s="28">
        <v>29261.966387919427</v>
      </c>
      <c r="D73" s="28">
        <v>624206.40909090906</v>
      </c>
      <c r="E73" s="28">
        <v>4745.409090909091</v>
      </c>
      <c r="F73" s="31">
        <f>Table2[[#This Row],[New RTT periods where the referral source is GP]]/Table2[[#This Row],[GP appointments with a GP]]</f>
        <v>8.6648548106703097E-2</v>
      </c>
      <c r="G73" s="32">
        <f>(Table2[[#This Row],[New RTT periods where the referral source is GP]]+Table2[[#This Row],[Pre-referral specialist advice diversions]])/Table2[[#This Row],[GP appointments with a GP]]</f>
        <v>9.4250855647601758E-2</v>
      </c>
    </row>
    <row r="74" spans="1:7" s="4" customFormat="1" ht="13.8" x14ac:dyDescent="0.25">
      <c r="A74" s="29">
        <v>45108</v>
      </c>
      <c r="B74" s="28">
        <v>54103.217242153871</v>
      </c>
      <c r="C74" s="28">
        <v>29336.020853084221</v>
      </c>
      <c r="D74" s="28">
        <v>606290.42857142852</v>
      </c>
      <c r="E74" s="28">
        <v>4809.1904761904761</v>
      </c>
      <c r="F74" s="31">
        <f>Table2[[#This Row],[New RTT periods where the referral source is GP]]/Table2[[#This Row],[GP appointments with a GP]]</f>
        <v>8.9236469342975688E-2</v>
      </c>
      <c r="G74" s="32">
        <f>(Table2[[#This Row],[New RTT periods where the referral source is GP]]+Table2[[#This Row],[Pre-referral specialist advice diversions]])/Table2[[#This Row],[GP appointments with a GP]]</f>
        <v>9.7168625698341754E-2</v>
      </c>
    </row>
    <row r="75" spans="1:7" s="4" customFormat="1" ht="13.8" x14ac:dyDescent="0.25">
      <c r="A75" s="29">
        <v>45139</v>
      </c>
      <c r="B75" s="28">
        <v>50883.864513598921</v>
      </c>
      <c r="C75" s="28">
        <v>27732.953668219256</v>
      </c>
      <c r="D75" s="28">
        <v>582736.90909090906</v>
      </c>
      <c r="E75" s="28">
        <v>4612.1039351425752</v>
      </c>
      <c r="F75" s="31">
        <f>Table2[[#This Row],[New RTT periods where the referral source is GP]]/Table2[[#This Row],[GP appointments with a GP]]</f>
        <v>8.7318760352728675E-2</v>
      </c>
      <c r="G75" s="32">
        <f>(Table2[[#This Row],[New RTT periods where the referral source is GP]]+Table2[[#This Row],[Pre-referral specialist advice diversions]])/Table2[[#This Row],[GP appointments with a GP]]</f>
        <v>9.5233316412576707E-2</v>
      </c>
    </row>
    <row r="76" spans="1:7" s="4" customFormat="1" ht="13.8" x14ac:dyDescent="0.25">
      <c r="A76" s="29">
        <v>45170</v>
      </c>
      <c r="B76" s="28">
        <v>52840.060811956282</v>
      </c>
      <c r="C76" s="28">
        <v>28761.653473758008</v>
      </c>
      <c r="D76" s="28">
        <v>650429.95238095243</v>
      </c>
      <c r="E76" s="28">
        <v>4711.8134807983997</v>
      </c>
      <c r="F76" s="31">
        <f>Table2[[#This Row],[New RTT periods where the referral source is GP]]/Table2[[#This Row],[GP appointments with a GP]]</f>
        <v>8.1238664699451318E-2</v>
      </c>
      <c r="G76" s="32">
        <f>(Table2[[#This Row],[New RTT periods where the referral source is GP]]+Table2[[#This Row],[Pre-referral specialist advice diversions]])/Table2[[#This Row],[GP appointments with a GP]]</f>
        <v>8.8482816761561042E-2</v>
      </c>
    </row>
    <row r="77" spans="1:7" s="4" customFormat="1" ht="13.8" x14ac:dyDescent="0.25">
      <c r="A77" s="29">
        <v>45200</v>
      </c>
      <c r="B77" s="28">
        <v>52129.638989202016</v>
      </c>
      <c r="C77" s="28">
        <v>28711.40646534344</v>
      </c>
      <c r="D77" s="28">
        <v>655746.95454545459</v>
      </c>
      <c r="E77" s="28">
        <v>4805.3867388305753</v>
      </c>
      <c r="F77" s="31">
        <f>Table2[[#This Row],[New RTT periods where the referral source is GP]]/Table2[[#This Row],[GP appointments with a GP]]</f>
        <v>7.949657810509668E-2</v>
      </c>
      <c r="G77" s="32">
        <f>(Table2[[#This Row],[New RTT periods where the referral source is GP]]+Table2[[#This Row],[Pre-referral specialist advice diversions]])/Table2[[#This Row],[GP appointments with a GP]]</f>
        <v>8.6824689513805453E-2</v>
      </c>
    </row>
    <row r="78" spans="1:7" s="4" customFormat="1" ht="13.8" x14ac:dyDescent="0.25">
      <c r="A78" s="29">
        <v>45231</v>
      </c>
      <c r="B78" s="28">
        <v>52167.999217229488</v>
      </c>
      <c r="C78" s="28">
        <v>29290.455328225056</v>
      </c>
      <c r="D78" s="28">
        <v>642534.63636363635</v>
      </c>
      <c r="E78" s="28">
        <v>4838.8518354416847</v>
      </c>
      <c r="F78" s="31">
        <f>Table2[[#This Row],[New RTT periods where the referral source is GP]]/Table2[[#This Row],[GP appointments with a GP]]</f>
        <v>8.1190952619253826E-2</v>
      </c>
      <c r="G78" s="32">
        <f>(Table2[[#This Row],[New RTT periods where the referral source is GP]]+Table2[[#This Row],[Pre-referral specialist advice diversions]])/Table2[[#This Row],[GP appointments with a GP]]</f>
        <v>8.8721833542384623E-2</v>
      </c>
    </row>
    <row r="79" spans="1:7" s="4" customFormat="1" ht="13.8" x14ac:dyDescent="0.25">
      <c r="A79" s="29">
        <v>45261</v>
      </c>
      <c r="B79" s="28">
        <v>48771.810666106729</v>
      </c>
      <c r="C79" s="28">
        <v>27455.452491788004</v>
      </c>
      <c r="D79" s="28">
        <v>624393.63157894742</v>
      </c>
      <c r="E79" s="28">
        <v>4650.6733221130744</v>
      </c>
      <c r="F79" s="31">
        <f>Table2[[#This Row],[New RTT periods where the referral source is GP]]/Table2[[#This Row],[GP appointments with a GP]]</f>
        <v>7.8110679224536725E-2</v>
      </c>
      <c r="G79" s="32">
        <f>(Table2[[#This Row],[New RTT periods where the referral source is GP]]+Table2[[#This Row],[Pre-referral specialist advice diversions]])/Table2[[#This Row],[GP appointments with a GP]]</f>
        <v>8.5558982805648845E-2</v>
      </c>
    </row>
    <row r="80" spans="1:7" s="4" customFormat="1" ht="13.8" x14ac:dyDescent="0.25">
      <c r="A80" s="29">
        <v>45292</v>
      </c>
      <c r="B80" s="28">
        <v>52840.913072157855</v>
      </c>
      <c r="C80" s="28">
        <v>29345.586927842145</v>
      </c>
      <c r="D80" s="28">
        <v>670485</v>
      </c>
      <c r="E80" s="28">
        <v>4828.9507304408671</v>
      </c>
      <c r="F80" s="31">
        <f>Table2[[#This Row],[New RTT periods where the referral source is GP]]/Table2[[#This Row],[GP appointments with a GP]]</f>
        <v>7.8809985416762277E-2</v>
      </c>
      <c r="G80" s="32">
        <f>(Table2[[#This Row],[New RTT periods where the referral source is GP]]+Table2[[#This Row],[Pre-referral specialist advice diversions]])/Table2[[#This Row],[GP appointments with a GP]]</f>
        <v>8.6012161051475758E-2</v>
      </c>
    </row>
    <row r="81" spans="1:7" s="4" customFormat="1" ht="13.8" x14ac:dyDescent="0.25">
      <c r="A81" s="29">
        <v>45323</v>
      </c>
      <c r="B81" s="28">
        <v>54099.467839388344</v>
      </c>
      <c r="C81" s="28">
        <v>29019.722636802129</v>
      </c>
      <c r="D81" s="28">
        <v>655243.76190476189</v>
      </c>
      <c r="E81" s="28">
        <v>5081.7866336662364</v>
      </c>
      <c r="F81" s="31">
        <f>Table2[[#This Row],[New RTT periods where the referral source is GP]]/Table2[[#This Row],[GP appointments with a GP]]</f>
        <v>8.2563880779458032E-2</v>
      </c>
      <c r="G81" s="32">
        <f>(Table2[[#This Row],[New RTT periods where the referral source is GP]]+Table2[[#This Row],[Pre-referral specialist advice diversions]])/Table2[[#This Row],[GP appointments with a GP]]</f>
        <v>9.0319447377900305E-2</v>
      </c>
    </row>
    <row r="82" spans="1:7" s="4" customFormat="1" ht="13.8" x14ac:dyDescent="0.25">
      <c r="A82" s="29">
        <v>45352</v>
      </c>
      <c r="B82" s="28">
        <v>54197.942203269478</v>
      </c>
      <c r="C82" s="28">
        <v>29527.207796730516</v>
      </c>
      <c r="D82" s="28">
        <v>672257.65</v>
      </c>
      <c r="E82" s="28">
        <v>5352.2007262187562</v>
      </c>
      <c r="F82" s="31">
        <f>Table2[[#This Row],[New RTT periods where the referral source is GP]]/Table2[[#This Row],[GP appointments with a GP]]</f>
        <v>8.0620789072864366E-2</v>
      </c>
      <c r="G82" s="32">
        <f>(Table2[[#This Row],[New RTT periods where the referral source is GP]]+Table2[[#This Row],[Pre-referral specialist advice diversions]])/Table2[[#This Row],[GP appointments with a GP]]</f>
        <v>8.8582320973942405E-2</v>
      </c>
    </row>
    <row r="83" spans="1:7" s="4" customFormat="1" ht="13.8" x14ac:dyDescent="0.25">
      <c r="A83" s="29">
        <v>45383</v>
      </c>
      <c r="B83" s="28">
        <v>53702.118948197378</v>
      </c>
      <c r="C83" s="28">
        <v>29997.833432755004</v>
      </c>
      <c r="D83" s="28">
        <v>644436.23809523811</v>
      </c>
      <c r="E83" s="28">
        <v>5219.046859589922</v>
      </c>
      <c r="F83" s="31">
        <f>Table2[[#This Row],[New RTT periods where the referral source is GP]]/Table2[[#This Row],[GP appointments with a GP]]</f>
        <v>8.3331935378005539E-2</v>
      </c>
      <c r="G83" s="32">
        <f>(Table2[[#This Row],[New RTT periods where the referral source is GP]]+Table2[[#This Row],[Pre-referral specialist advice diversions]])/Table2[[#This Row],[GP appointments with a GP]]</f>
        <v>9.1430559494824107E-2</v>
      </c>
    </row>
    <row r="84" spans="1:7" s="4" customFormat="1" ht="13.8" x14ac:dyDescent="0.25">
      <c r="A84" s="29">
        <v>45413</v>
      </c>
      <c r="B84" s="28">
        <v>54770.885214714828</v>
      </c>
      <c r="C84" s="28">
        <v>30566.829070999462</v>
      </c>
      <c r="D84" s="28">
        <v>646414</v>
      </c>
      <c r="E84" s="28">
        <v>5513.7595153122829</v>
      </c>
      <c r="F84" s="31">
        <f>Table2[[#This Row],[New RTT periods where the referral source is GP]]/Table2[[#This Row],[GP appointments with a GP]]</f>
        <v>8.4730351159960693E-2</v>
      </c>
      <c r="G84" s="32">
        <f>(Table2[[#This Row],[New RTT periods where the referral source is GP]]+Table2[[#This Row],[Pre-referral specialist advice diversions]])/Table2[[#This Row],[GP appointments with a GP]]</f>
        <v>9.3260116163986412E-2</v>
      </c>
    </row>
    <row r="85" spans="1:7" s="4" customFormat="1" ht="13.8" x14ac:dyDescent="0.25">
      <c r="A85" s="29">
        <v>45444</v>
      </c>
      <c r="B85" s="28">
        <v>54451.523691258102</v>
      </c>
      <c r="C85" s="28">
        <v>30223.526308741901</v>
      </c>
      <c r="D85" s="28">
        <v>635273.4</v>
      </c>
      <c r="E85" s="28">
        <v>5116.5419633255688</v>
      </c>
      <c r="F85" s="31">
        <f>Table2[[#This Row],[New RTT periods where the referral source is GP]]/Table2[[#This Row],[GP appointments with a GP]]</f>
        <v>8.5713526949590682E-2</v>
      </c>
      <c r="G85" s="32">
        <f>(Table2[[#This Row],[New RTT periods where the referral source is GP]]+Table2[[#This Row],[Pre-referral specialist advice diversions]])/Table2[[#This Row],[GP appointments with a GP]]</f>
        <v>9.376760565542909E-2</v>
      </c>
    </row>
    <row r="86" spans="1:7" s="4" customFormat="1" ht="13.8" x14ac:dyDescent="0.25">
      <c r="A86" s="22"/>
      <c r="B86" s="22"/>
      <c r="C86" s="26"/>
      <c r="D86" s="22"/>
      <c r="E86" s="22"/>
      <c r="F86" s="22"/>
      <c r="G86" s="22"/>
    </row>
    <row r="87" spans="1:7" s="4" customFormat="1" ht="13.8" x14ac:dyDescent="0.25">
      <c r="A87" s="23" t="s">
        <v>43</v>
      </c>
      <c r="B87" s="22"/>
      <c r="C87" s="26"/>
      <c r="D87" s="22"/>
      <c r="E87" s="22"/>
      <c r="F87" s="22"/>
      <c r="G87" s="22"/>
    </row>
    <row r="88" spans="1:7" s="4" customFormat="1" ht="13.8" x14ac:dyDescent="0.25">
      <c r="A88" s="24" t="s">
        <v>14</v>
      </c>
    </row>
    <row r="89" spans="1:7" s="4" customFormat="1" ht="13.8" x14ac:dyDescent="0.25">
      <c r="A89" s="24"/>
    </row>
  </sheetData>
  <hyperlinks>
    <hyperlink ref="A8" location="Title_sheet!A1" display="Return to Contents" xr:uid="{888AE7CB-214F-4C96-94F6-E03F54FCDB0B}"/>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BFEDC929A1BC4A9F3B278B6D5AB259" ma:contentTypeVersion="20" ma:contentTypeDescription="Create a new document." ma:contentTypeScope="" ma:versionID="e287775aa6d5404b21a9e166d42e94c4">
  <xsd:schema xmlns:xsd="http://www.w3.org/2001/XMLSchema" xmlns:xs="http://www.w3.org/2001/XMLSchema" xmlns:p="http://schemas.microsoft.com/office/2006/metadata/properties" xmlns:ns1="http://schemas.microsoft.com/sharepoint/v3" xmlns:ns2="cb1d5027-a3ac-4441-b759-ea0e5f912ecd" xmlns:ns3="934b752f-f0a5-467f-a0e4-008a617d2331" xmlns:ns4="cccaf3ac-2de9-44d4-aa31-54302fceb5f7" targetNamespace="http://schemas.microsoft.com/office/2006/metadata/properties" ma:root="true" ma:fieldsID="47ce3e62becfeab00cd22b63d7a6a3ff" ns1:_="" ns2:_="" ns3:_="" ns4:_="">
    <xsd:import namespace="http://schemas.microsoft.com/sharepoint/v3"/>
    <xsd:import namespace="cb1d5027-a3ac-4441-b759-ea0e5f912ecd"/>
    <xsd:import namespace="934b752f-f0a5-467f-a0e4-008a617d2331"/>
    <xsd:import namespace="cccaf3ac-2de9-44d4-aa31-54302fceb5f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1:_ip_UnifiedCompliancePolicyProperties" minOccurs="0"/>
                <xsd:element ref="ns1:_ip_UnifiedCompliancePolicyUIAction"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1d5027-a3ac-4441-b759-ea0e5f912ec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b752f-f0a5-467f-a0e4-008a617d233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443b0bdb-28a8-4814-9fb9-624c17c095fc"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dexed="true"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caf3ac-2de9-44d4-aa31-54302fceb5f7"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7204fd1a-d39e-44c5-9235-e22aebe64e1e}" ma:internalName="TaxCatchAll" ma:showField="CatchAllData" ma:web="cb1d5027-a3ac-4441-b759-ea0e5f912e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cccaf3ac-2de9-44d4-aa31-54302fceb5f7" xsi:nil="true"/>
    <lcf76f155ced4ddcb4097134ff3c332f xmlns="934b752f-f0a5-467f-a0e4-008a617d233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4D0E99-6D12-4C49-9834-BE2FA75011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b1d5027-a3ac-4441-b759-ea0e5f912ecd"/>
    <ds:schemaRef ds:uri="934b752f-f0a5-467f-a0e4-008a617d2331"/>
    <ds:schemaRef ds:uri="cccaf3ac-2de9-44d4-aa31-54302fceb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406CC8-E5D4-4BD6-8EEC-0B4DB057239C}">
  <ds:schemaRefs>
    <ds:schemaRef ds:uri="http://purl.org/dc/terms/"/>
    <ds:schemaRef ds:uri="http://schemas.microsoft.com/office/2006/documentManagement/types"/>
    <ds:schemaRef ds:uri="http://schemas.microsoft.com/sharepoint/v3"/>
    <ds:schemaRef ds:uri="cccaf3ac-2de9-44d4-aa31-54302fceb5f7"/>
    <ds:schemaRef ds:uri="cb1d5027-a3ac-4441-b759-ea0e5f912ecd"/>
    <ds:schemaRef ds:uri="http://purl.org/dc/elements/1.1/"/>
    <ds:schemaRef ds:uri="934b752f-f0a5-467f-a0e4-008a617d2331"/>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E42B46E-341E-4F0B-8845-C9E174F8CBD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Title_sheet</vt:lpstr>
      <vt:lpstr>Notes_and_definitions</vt:lpstr>
      <vt:lpstr>Table_1</vt:lpstr>
      <vt:lpstr>Title_sheet!Print_Area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HERBERT, Laura (NHS ENGLAND - X26)</cp:lastModifiedBy>
  <cp:revision/>
  <dcterms:created xsi:type="dcterms:W3CDTF">2023-11-30T15:36:19Z</dcterms:created>
  <dcterms:modified xsi:type="dcterms:W3CDTF">2024-09-12T06:44:45Z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0x0101006BBFEDC929A1BC4A9F3B278B6D5AB259</vt:lpwstr>
  </property>
  <property fmtid="{D5CDD505-2E9C-101B-9397-08002B2CF9AE}" pid="3" name="MediaServiceImageTags">
    <vt:lpwstr/>
  </property>
</Properties>
</file>